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8610" activeTab="14"/>
  </bookViews>
  <sheets>
    <sheet name="1.1" sheetId="10" r:id="rId1"/>
    <sheet name="1.2" sheetId="11" r:id="rId2"/>
    <sheet name="1.3" sheetId="12" r:id="rId3"/>
    <sheet name="1.4" sheetId="13" r:id="rId4"/>
    <sheet name="2.1" sheetId="1" r:id="rId5"/>
    <sheet name="2.2" sheetId="2" r:id="rId6"/>
    <sheet name="2.3" sheetId="18" r:id="rId7"/>
    <sheet name="2.4" sheetId="20" r:id="rId8"/>
    <sheet name="3.1" sheetId="14" r:id="rId9"/>
    <sheet name="3.2" sheetId="15" r:id="rId10"/>
    <sheet name="3.3" sheetId="22" r:id="rId11"/>
    <sheet name="3.4" sheetId="3" r:id="rId12"/>
    <sheet name="3.5" sheetId="17" r:id="rId13"/>
    <sheet name="4.1" sheetId="5" r:id="rId14"/>
    <sheet name="4.2" sheetId="7" r:id="rId15"/>
    <sheet name="4.3" sheetId="8" r:id="rId16"/>
    <sheet name="4.4-4.8" sheetId="19" r:id="rId17"/>
    <sheet name="4.9" sheetId="21" r:id="rId1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13" l="1"/>
  <c r="H15" i="13"/>
  <c r="G13" i="13"/>
  <c r="H35" i="1" l="1"/>
  <c r="H29" i="1"/>
  <c r="H24" i="1"/>
  <c r="H19" i="1"/>
  <c r="H14" i="1"/>
  <c r="F13" i="13" l="1"/>
  <c r="C13" i="13"/>
  <c r="M13" i="5" l="1"/>
  <c r="I29" i="5"/>
  <c r="I20" i="5"/>
  <c r="I13" i="5"/>
  <c r="E20" i="5"/>
  <c r="E13" i="5"/>
  <c r="W20" i="3" l="1"/>
  <c r="W14" i="3"/>
  <c r="W15" i="3"/>
  <c r="W16" i="3"/>
  <c r="W17" i="3"/>
  <c r="W21" i="3"/>
  <c r="W22" i="3"/>
  <c r="W23" i="3"/>
  <c r="W13" i="3"/>
</calcChain>
</file>

<file path=xl/sharedStrings.xml><?xml version="1.0" encoding="utf-8"?>
<sst xmlns="http://schemas.openxmlformats.org/spreadsheetml/2006/main" count="457" uniqueCount="238">
  <si>
    <t>Показатель</t>
  </si>
  <si>
    <t>Значение показателя, годы</t>
  </si>
  <si>
    <t>Динамика изменения показателя</t>
  </si>
  <si>
    <t>ВН (110 кВ и выше)</t>
  </si>
  <si>
    <t>СН1 (35 - 60 кВ)</t>
  </si>
  <si>
    <t>СН2 (1 - 20 кВ)</t>
  </si>
  <si>
    <t>НН (до 1 кВ)</t>
  </si>
  <si>
    <t>№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</si>
  <si>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шт.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</si>
  <si>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шт.</t>
  </si>
  <si>
    <t>Структурная единица сетевой организации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</si>
  <si>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</si>
  <si>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</si>
  <si>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BH</t>
  </si>
  <si>
    <t>CH1</t>
  </si>
  <si>
    <t>CH2</t>
  </si>
  <si>
    <t>HH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</si>
  <si>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</si>
  <si>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</si>
  <si>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Динамика изменения показателя, %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</si>
  <si>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</si>
  <si>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</si>
  <si>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</si>
  <si>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</si>
  <si>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Всего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</si>
  <si>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</si>
  <si>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</si>
  <si>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</si>
  <si>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</si>
  <si>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</si>
  <si>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</si>
  <si>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</si>
  <si>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</si>
  <si>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</si>
  <si>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</si>
  <si>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</si>
  <si>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3.4. Сведения о качестве услуг по технологическому присоединению к электрическим сетям сетевой организации.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</si>
  <si>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</si>
  <si>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</si>
  <si>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</si>
  <si>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</si>
  <si>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</si>
  <si>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</si>
  <si>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</si>
  <si>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</si>
  <si>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</si>
  <si>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</si>
  <si>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</si>
  <si>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</si>
  <si>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</si>
  <si>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</si>
  <si>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</si>
  <si>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</si>
  <si>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</si>
  <si>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</si>
  <si>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</si>
  <si>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</si>
  <si>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</si>
  <si>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</si>
  <si>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</si>
  <si>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 xml:space="preserve">3.4 </t>
  </si>
  <si>
    <t xml:space="preserve">3.3 </t>
  </si>
  <si>
    <t xml:space="preserve">3.2 </t>
  </si>
  <si>
    <t xml:space="preserve">3.1 </t>
  </si>
  <si>
    <t xml:space="preserve">2.6 </t>
  </si>
  <si>
    <t xml:space="preserve">2.5 </t>
  </si>
  <si>
    <t xml:space="preserve">2.4 </t>
  </si>
  <si>
    <t xml:space="preserve">2.3 </t>
  </si>
  <si>
    <t xml:space="preserve">2.1.1 </t>
  </si>
  <si>
    <t xml:space="preserve">2.1.2 </t>
  </si>
  <si>
    <t xml:space="preserve">2.2 </t>
  </si>
  <si>
    <t xml:space="preserve">2.1 </t>
  </si>
  <si>
    <t xml:space="preserve">1.6 </t>
  </si>
  <si>
    <t xml:space="preserve">1.5 </t>
  </si>
  <si>
    <t xml:space="preserve">1.4 </t>
  </si>
  <si>
    <t xml:space="preserve">1.3 </t>
  </si>
  <si>
    <t xml:space="preserve">1.2 </t>
  </si>
  <si>
    <t xml:space="preserve">1.1 </t>
  </si>
  <si>
    <t xml:space="preserve">7.1 </t>
  </si>
  <si>
    <t xml:space="preserve">7.2 </t>
  </si>
  <si>
    <t xml:space="preserve">4.1 </t>
  </si>
  <si>
    <t xml:space="preserve">4.2 </t>
  </si>
  <si>
    <t xml:space="preserve">4.3 </t>
  </si>
  <si>
    <t xml:space="preserve">4.4 </t>
  </si>
  <si>
    <t xml:space="preserve">5.1 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</si>
  <si>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</si>
  <si>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</si>
  <si>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</si>
  <si>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</si>
  <si>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</si>
  <si>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</si>
  <si>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</si>
  <si>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</si>
  <si>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</si>
  <si>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</si>
  <si>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Наименование</t>
  </si>
  <si>
    <t>Единица измерения</t>
  </si>
  <si>
    <t>Общее число телефонных вызовов от потребителей по выделенным номерам телефонов</t>
  </si>
  <si>
    <t>Общее число телефонных вызовов от потребителей, на которые ответил оператор сетевой организации</t>
  </si>
  <si>
    <t>2.1</t>
  </si>
  <si>
    <t>2.2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</si>
  <si>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</si>
  <si>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</si>
  <si>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Среднее время обработки телефонного вызова от потребителя на выделенные номера телефонов за текущий период</t>
  </si>
  <si>
    <t>Количество потребителей услуг сетевой организации</t>
  </si>
  <si>
    <t>из них:</t>
  </si>
  <si>
    <t>юридические лица</t>
  </si>
  <si>
    <t>физические лица</t>
  </si>
  <si>
    <t>1.1</t>
  </si>
  <si>
    <t>1.2</t>
  </si>
  <si>
    <t>Количество точек поставки всего</t>
  </si>
  <si>
    <t>1.1.  О количестве потребителей услуг</t>
  </si>
  <si>
    <t>Наименование позиции</t>
  </si>
  <si>
    <t>Напряжение, кВ</t>
  </si>
  <si>
    <t>Протяженность, км</t>
  </si>
  <si>
    <t>-</t>
  </si>
  <si>
    <t>№ п/п</t>
  </si>
  <si>
    <t>Кол-во</t>
  </si>
  <si>
    <t>Подстанция</t>
  </si>
  <si>
    <t>Уровень физического износа объектов</t>
  </si>
  <si>
    <t>кабинет</t>
  </si>
  <si>
    <t xml:space="preserve">номер телефона            </t>
  </si>
  <si>
    <t xml:space="preserve">единицы                  </t>
  </si>
  <si>
    <t xml:space="preserve">мин.                        </t>
  </si>
  <si>
    <t>Приложение №7</t>
  </si>
  <si>
    <t>к Единым стандартам качества обслуживания</t>
  </si>
  <si>
    <t>сетевыми организациями потребителей услуг</t>
  </si>
  <si>
    <t>сетевых организаций</t>
  </si>
  <si>
    <t xml:space="preserve">Информация о качестве обслуживания потребителей услуг 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</si>
  <si>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2"/>
        <color indexed="8"/>
        <rFont val="Times New Roman"/>
        <family val="1"/>
        <charset val="204"/>
      </rPr>
      <t>SAIDI</t>
    </r>
    <r>
      <rPr>
        <sz val="12"/>
        <color indexed="8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</si>
  <si>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 (П</t>
    </r>
    <r>
      <rPr>
        <vertAlign val="subscript"/>
        <sz val="12"/>
        <color indexed="8"/>
        <rFont val="Times New Roman"/>
        <family val="1"/>
        <charset val="204"/>
      </rPr>
      <t>SAIFI</t>
    </r>
    <r>
      <rPr>
        <sz val="12"/>
        <color indexed="8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</si>
  <si>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vertAlign val="subscript"/>
        <sz val="12"/>
        <color indexed="8"/>
        <rFont val="Times New Roman"/>
        <family val="1"/>
        <charset val="204"/>
      </rPr>
      <t>SAIDI, план</t>
    </r>
    <r>
      <rPr>
        <sz val="12"/>
        <color indexed="8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</si>
  <si>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vertAlign val="subscript"/>
        <sz val="12"/>
        <color indexed="8"/>
        <rFont val="Times New Roman"/>
        <family val="1"/>
        <charset val="204"/>
      </rPr>
      <t>SAIFI,план</t>
    </r>
    <r>
      <rPr>
        <sz val="12"/>
        <color indexed="8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</si>
  <si>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 П</t>
    </r>
    <r>
      <rPr>
        <vertAlign val="subscript"/>
        <sz val="14"/>
        <color indexed="8"/>
        <rFont val="Times New Roman"/>
        <family val="1"/>
        <charset val="204"/>
      </rPr>
      <t>SAIDI</t>
    </r>
  </si>
  <si>
    <r>
      <t>Показатель средней частоты прекращений передачи электрической энергии, П</t>
    </r>
    <r>
      <rPr>
        <vertAlign val="subscript"/>
        <sz val="14"/>
        <color indexed="8"/>
        <rFont val="Times New Roman"/>
        <family val="1"/>
        <charset val="204"/>
      </rPr>
      <t>SAIFI</t>
    </r>
    <r>
      <rPr>
        <sz val="14"/>
        <color indexed="8"/>
        <rFont val="Times New Roman"/>
        <family val="1"/>
        <charset val="204"/>
      </rPr>
      <t> 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</si>
  <si>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П</t>
    </r>
    <r>
      <rPr>
        <vertAlign val="subscript"/>
        <sz val="14"/>
        <color indexed="8"/>
        <rFont val="Times New Roman"/>
        <family val="1"/>
        <charset val="204"/>
      </rPr>
      <t>SAIDI, план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</si>
  <si>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П</t>
    </r>
    <r>
      <rPr>
        <vertAlign val="subscript"/>
        <sz val="14"/>
        <color indexed="8"/>
        <rFont val="Times New Roman"/>
        <family val="1"/>
        <charset val="204"/>
      </rPr>
      <t>SAIFI, план</t>
    </r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</si>
  <si>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</si>
  <si>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</si>
  <si>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</si>
  <si>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</si>
  <si>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</si>
  <si>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</si>
  <si>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</si>
  <si>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</si>
  <si>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</si>
  <si>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Отчетное обращение</t>
  </si>
  <si>
    <t>Заочное обращение посредством телефонной связи</t>
  </si>
  <si>
    <t>Заочное обращение посредством связи Интернет</t>
  </si>
  <si>
    <t xml:space="preserve">Письменное обращение посредством почтовой связи 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</si>
  <si>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</si>
  <si>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</si>
  <si>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</si>
  <si>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</si>
  <si>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</si>
  <si>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</si>
  <si>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</si>
  <si>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</si>
  <si>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электрической 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</si>
  <si>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</si>
  <si>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</si>
  <si>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</si>
  <si>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</si>
  <si>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</si>
  <si>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</si>
  <si>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1.</t>
  </si>
  <si>
    <t>Динамика изменения показателя %</t>
  </si>
  <si>
    <t>Установленная мощность, МВА</t>
  </si>
  <si>
    <t>г. Протвино, Кременковское шоссе, д.6</t>
  </si>
  <si>
    <t>Месторасположение</t>
  </si>
  <si>
    <t>Технические характеристики</t>
  </si>
  <si>
    <t>Примечания</t>
  </si>
  <si>
    <t>Регион</t>
  </si>
  <si>
    <t>Муниципальное образование</t>
  </si>
  <si>
    <t>Классы напряжения, кВ</t>
  </si>
  <si>
    <t>Текущий резерв мощности для технологического присоединения, МВА</t>
  </si>
  <si>
    <t>ПС 220кВ №183 Протон</t>
  </si>
  <si>
    <t>ПС 110кВ №497 Протвино</t>
  </si>
  <si>
    <t>Московская область</t>
  </si>
  <si>
    <t>г. Протвино, площадь Науки, д.1</t>
  </si>
  <si>
    <t>220/110</t>
  </si>
  <si>
    <t>110/10</t>
  </si>
  <si>
    <t>125+125</t>
  </si>
  <si>
    <t>31,5+31,5+31,5+31,5</t>
  </si>
  <si>
    <t>Ограничение: ПС 220кВ Протон</t>
  </si>
  <si>
    <t>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присоединению:</t>
  </si>
  <si>
    <t>Отсутствует.</t>
  </si>
  <si>
    <t xml:space="preserve">            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</si>
  <si>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Информация о деятельности офисов обслуживания потребителей.</t>
  </si>
  <si>
    <t>НИЦ "Курчатовский институт" - ИФВЭ</t>
  </si>
  <si>
    <t>г.о. Протвино, площадь Науки, д.1</t>
  </si>
  <si>
    <t>8 (4967) 74-16-60; solodovnikov-anton@mail.ru</t>
  </si>
  <si>
    <t>c 8-00 до 17-00 обед с 12-00 до 13-00</t>
  </si>
  <si>
    <t>передача электроэнергии, технологическое присоединение</t>
  </si>
  <si>
    <t>Информация о заочном обслуживании потребителей посредством телефонной связи.</t>
  </si>
  <si>
    <t>Информация по обращениям потребителей.</t>
  </si>
  <si>
    <t>2022 г.</t>
  </si>
  <si>
    <t>О количестве точек поставки НИЦ "Курчатовский институт" - ИФВЭ</t>
  </si>
  <si>
    <t>приборы учёта с дистанционным сбором данных</t>
  </si>
  <si>
    <t>бесхозные объекты ЭСХ</t>
  </si>
  <si>
    <t>вводные устройства в МКД</t>
  </si>
  <si>
    <t>оборудованных приборами учета электроэнергии</t>
  </si>
  <si>
    <t>Длина воздушных линий (далее - ВЛ) и кабельных линий (далее - КЛ) с разбивкой по уровням напряжения представлены в таблице 1:</t>
  </si>
  <si>
    <t>ВЛ</t>
  </si>
  <si>
    <t>КЛ</t>
  </si>
  <si>
    <t>220</t>
  </si>
  <si>
    <t>110</t>
  </si>
  <si>
    <t>10</t>
  </si>
  <si>
    <t>Данные по объему подстанций представлены в таблице 2:</t>
  </si>
  <si>
    <t>Уровень физического износа объектов электросетевого хозяйства</t>
  </si>
  <si>
    <t>Рейтинг структурных единиц сетевой организации НИЦ "Курчатовский институт" - ИФВЭ по качеству оказания услуг по передаче электрической энергии,                                                                                 а также по качеству электрической энергии в отчетном периоде.</t>
  </si>
  <si>
    <t xml:space="preserve">        Прочая информация, которую сетевая организация считает целесообразным для включения в отчет, касающаяся качества оказания услуг по передаче электрической энергии: отсутствует.</t>
  </si>
  <si>
    <t xml:space="preserve">        Мероприятия, выполненные сетевой организацией в целях совершенствования деятельности по технологическому присоединению в отчетном периоде:                                                                                                                                                             1. Оптимизация процесса технологического присоединения;                                                                                                                             2. ускорение сроков процедуры технологического присоединения.</t>
  </si>
  <si>
    <t xml:space="preserve"> 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</si>
  <si>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</si>
  <si>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</si>
  <si>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</si>
  <si>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</si>
  <si>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</si>
  <si>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</si>
  <si>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</si>
  <si>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</si>
  <si>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</si>
  <si>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Нет</t>
  </si>
  <si>
    <t>Стоимость технологического присоединения к электрическим сетям сетевой организации</t>
  </si>
  <si>
    <t xml:space="preserve">4.4.  В отчетном периоде жалоб от потребителей в адрес НИЦ "Курчатовский институт" - ИФВЭ не поступало.
4.5. Дополнительных услуги, оказываемые потребителю, помимо услуг, указанных в Единых стандартах качества обслуживания сетевыми организациями потребителей сетевых организаций - отсутствуют.
4.6. В НИЦ "Курчатовский институт" - ИФВЭ предусмотрены и разрабатываются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 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 - в отчетном периоде опросов потребителей не проводилось.
4.8. Мероприятия, выполняемые сетевой организацией в целях повышения качества обслуживания потребителей:
- обеспечение качества и доступности услуг в соответствии с действующим законодательством Российской Федерации;
- достаточная информированность потребителей о компании и услугах;
- квалифицированное обслуживание. Организация всех форм сервиса обеспечивается высоким уровнем квалификации и компетенции обслуживающего персонала организации;
- прозрачность бизнес-процессов обслуживания и объективность рассмотрения жалоб потребителей.
</t>
  </si>
  <si>
    <t>Об объектах электросетевого хозяйства НИЦ "Курчатовский институт" - ИФВЭ</t>
  </si>
  <si>
    <t>Показатели качества услуг по передаче электрической энергии в целом по НИЦ "Курчатовский институт" - ИФВЭ в отчетном периоде, а также динамика по отношению к году, предшествующему отчетному.</t>
  </si>
  <si>
    <t xml:space="preserve">Перечень номеров телефонов, выделенных для обслуживания потребителей:                                                                                                                                 Номер телефона по вопросам энергоснабжения:                                                                                 Номера телефонов центров обработки телефонных вызовов:
</t>
  </si>
  <si>
    <t>8 (4967) 74-16-60               8(4967) 74-76-20</t>
  </si>
  <si>
    <t>Значение показателя*, годы</t>
  </si>
  <si>
    <t>* - на основании данных бухгалтерского учета</t>
  </si>
  <si>
    <t>НИЦ "Курчатовский институт" - ИФВЭ за 2023 год</t>
  </si>
  <si>
    <t xml:space="preserve">      Мероприятия, выполненные сетевой организацией в целях повышения качества оказания услуг по передаче электрической энергии в отчетном периоде:                                                                                                                                                                                                                                               1. своевременное проведение планово-предупредительных ремонтов объектов электросетевого хозяйства;                                                                       2. расчистка трасс линий электропередач;                                                                                                                                                                                     3. замена технически устаревших масляных выключателей на современные вакуумные;                                                                                                            4. капитальный ремонт силового трансформатора 110кВ;                                                                                                                                                               </t>
  </si>
  <si>
    <t>2023 г.</t>
  </si>
  <si>
    <t>2022г.</t>
  </si>
  <si>
    <t>2023г.</t>
  </si>
  <si>
    <t>Стоимость технологического присоединения будет рассчитана сетевой организацией при подготовке договора об осуществлении технологического присоединения в соответствии с утвержденными стандартизированными тарифными ставками (Распоряжение Комитета по ценам и тарифам Московской области от 20.11.2022 № 215-Р, ссылка https://ktc.mosreg.ru/dokumenty/normotvorchestvo/rasporyazheniya/tekhnologicheskoe-prisoedinenie-k-elektricheskim-setyam-raspor/20-11-2022-21-10-33-rasporyazhenie-komiteta-po-tsenam-i-tarifam-moskov) после подачи заявителем заявки на технологическое присоединение.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</si>
</sst>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00"/>
    <numFmt numFmtId="166" formatCode="0.0%"/>
    <numFmt numFmtId="167" formatCode="#,##0.00\ &quot;₽&quot;"/>
    <numFmt numFmtId="168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vertAlign val="subscript"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bscript"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" fontId="0" fillId="0" borderId="0" xfId="0" applyNumberFormat="1"/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/>
    <xf numFmtId="0" fontId="4" fillId="0" borderId="6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5" fillId="0" borderId="0" xfId="0" applyFont="1"/>
    <xf numFmtId="0" fontId="2" fillId="0" borderId="0" xfId="1" applyFont="1"/>
    <xf numFmtId="0" fontId="1" fillId="0" borderId="0" xfId="1" applyAlignment="1">
      <alignment wrapText="1"/>
    </xf>
    <xf numFmtId="0" fontId="5" fillId="0" borderId="0" xfId="1" applyFont="1" applyAlignment="1">
      <alignment horizontal="justify"/>
    </xf>
    <xf numFmtId="0" fontId="1" fillId="0" borderId="0" xfId="1"/>
    <xf numFmtId="0" fontId="5" fillId="0" borderId="0" xfId="1" applyFont="1"/>
    <xf numFmtId="0" fontId="7" fillId="0" borderId="0" xfId="0" applyFont="1"/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Fill="1" applyBorder="1" applyAlignment="1">
      <alignment horizontal="right"/>
    </xf>
    <xf numFmtId="49" fontId="5" fillId="0" borderId="0" xfId="0" applyNumberFormat="1" applyFont="1"/>
    <xf numFmtId="3" fontId="5" fillId="0" borderId="2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ill="1"/>
    <xf numFmtId="0" fontId="2" fillId="0" borderId="1" xfId="1" applyFont="1" applyBorder="1" applyAlignment="1">
      <alignment horizont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/>
    </xf>
    <xf numFmtId="49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8" xfId="1" applyFont="1" applyBorder="1" applyAlignment="1">
      <alignment horizontal="center" vertical="center" wrapText="1"/>
    </xf>
    <xf numFmtId="49" fontId="2" fillId="0" borderId="8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center" wrapText="1"/>
    </xf>
    <xf numFmtId="0" fontId="3" fillId="0" borderId="0" xfId="0" applyFont="1" applyFill="1"/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wrapText="1"/>
    </xf>
    <xf numFmtId="0" fontId="5" fillId="0" borderId="3" xfId="0" applyNumberFormat="1" applyFont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14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168" fontId="6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Alignment="1">
      <alignment vertical="top" wrapText="1"/>
    </xf>
    <xf numFmtId="0" fontId="0" fillId="0" borderId="0" xfId="0" applyAlignment="1"/>
    <xf numFmtId="0" fontId="2" fillId="0" borderId="8" xfId="0" applyFont="1" applyBorder="1" applyAlignment="1">
      <alignment horizontal="center" vertical="top" wrapText="1"/>
    </xf>
    <xf numFmtId="166" fontId="5" fillId="0" borderId="2" xfId="0" applyNumberFormat="1" applyFont="1" applyFill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166" fontId="5" fillId="0" borderId="10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0" fontId="5" fillId="0" borderId="7" xfId="0" applyNumberFormat="1" applyFont="1" applyFill="1" applyBorder="1" applyAlignment="1">
      <alignment horizontal="center"/>
    </xf>
    <xf numFmtId="10" fontId="5" fillId="0" borderId="2" xfId="0" applyNumberFormat="1" applyFont="1" applyFill="1" applyBorder="1" applyAlignment="1">
      <alignment horizontal="center"/>
    </xf>
    <xf numFmtId="10" fontId="16" fillId="2" borderId="2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vertical="center"/>
    </xf>
    <xf numFmtId="0" fontId="5" fillId="0" borderId="0" xfId="1" applyFont="1" applyAlignment="1">
      <alignment vertical="center" wrapText="1"/>
    </xf>
    <xf numFmtId="0" fontId="1" fillId="0" borderId="1" xfId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10" fontId="5" fillId="0" borderId="2" xfId="0" applyNumberFormat="1" applyFont="1" applyFill="1" applyBorder="1" applyAlignment="1">
      <alignment horizontal="center"/>
    </xf>
    <xf numFmtId="10" fontId="5" fillId="3" borderId="3" xfId="0" applyNumberFormat="1" applyFont="1" applyFill="1" applyBorder="1" applyAlignment="1">
      <alignment horizontal="center"/>
    </xf>
    <xf numFmtId="10" fontId="5" fillId="3" borderId="7" xfId="0" applyNumberFormat="1" applyFont="1" applyFill="1" applyBorder="1" applyAlignment="1">
      <alignment horizontal="center"/>
    </xf>
    <xf numFmtId="10" fontId="5" fillId="3" borderId="2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/>
    <xf numFmtId="0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5" fillId="0" borderId="5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4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167" fontId="15" fillId="0" borderId="18" xfId="0" applyNumberFormat="1" applyFont="1" applyBorder="1" applyAlignment="1">
      <alignment horizontal="center" vertical="center" wrapText="1"/>
    </xf>
    <xf numFmtId="167" fontId="15" fillId="0" borderId="19" xfId="0" applyNumberFormat="1" applyFont="1" applyBorder="1" applyAlignment="1">
      <alignment horizontal="center" vertical="center" wrapText="1"/>
    </xf>
    <xf numFmtId="167" fontId="15" fillId="0" borderId="20" xfId="0" applyNumberFormat="1" applyFont="1" applyBorder="1" applyAlignment="1">
      <alignment horizontal="center" vertical="center" wrapText="1"/>
    </xf>
    <xf numFmtId="167" fontId="15" fillId="0" borderId="21" xfId="0" applyNumberFormat="1" applyFont="1" applyBorder="1" applyAlignment="1">
      <alignment horizontal="center" vertical="center" wrapText="1"/>
    </xf>
    <xf numFmtId="167" fontId="15" fillId="0" borderId="0" xfId="0" applyNumberFormat="1" applyFont="1" applyBorder="1" applyAlignment="1">
      <alignment horizontal="center" vertical="center" wrapText="1"/>
    </xf>
    <xf numFmtId="167" fontId="15" fillId="0" borderId="22" xfId="0" applyNumberFormat="1" applyFont="1" applyBorder="1" applyAlignment="1">
      <alignment horizontal="center" vertical="center" wrapText="1"/>
    </xf>
    <xf numFmtId="167" fontId="15" fillId="0" borderId="23" xfId="0" applyNumberFormat="1" applyFont="1" applyBorder="1" applyAlignment="1">
      <alignment horizontal="center" vertical="center" wrapText="1"/>
    </xf>
    <xf numFmtId="167" fontId="15" fillId="0" borderId="24" xfId="0" applyNumberFormat="1" applyFont="1" applyBorder="1" applyAlignment="1">
      <alignment horizontal="center" vertical="center" wrapText="1"/>
    </xf>
    <xf numFmtId="167" fontId="15" fillId="0" borderId="1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1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4" workbookViewId="0">
      <selection activeCell="L12" sqref="L12"/>
    </sheetView>
  </sheetViews>
  <sheetFormatPr defaultColWidth="9.140625" defaultRowHeight="15" x14ac:dyDescent="0.25"/>
  <cols>
    <col min="1" max="1" width="9.140625" style="8"/>
    <col min="2" max="2" width="37" style="8" customWidth="1"/>
    <col min="3" max="3" width="6.7109375" style="8" customWidth="1"/>
    <col min="4" max="4" width="4" style="8" customWidth="1"/>
    <col min="5" max="5" width="0.28515625" style="8" customWidth="1"/>
    <col min="6" max="6" width="8.85546875" style="8" customWidth="1"/>
    <col min="7" max="7" width="25.140625" style="8" customWidth="1"/>
    <col min="8" max="8" width="3.42578125" style="8" customWidth="1"/>
    <col min="9" max="9" width="3.5703125" style="8" customWidth="1"/>
    <col min="10" max="16384" width="9.140625" style="8"/>
  </cols>
  <sheetData>
    <row r="1" spans="1:7" ht="15.75" x14ac:dyDescent="0.25">
      <c r="A1" s="16"/>
      <c r="B1" s="16"/>
      <c r="C1" s="16"/>
      <c r="D1" s="16"/>
      <c r="E1" s="16"/>
      <c r="F1" s="16"/>
      <c r="G1" s="23" t="s">
        <v>124</v>
      </c>
    </row>
    <row r="2" spans="1:7" ht="15.75" x14ac:dyDescent="0.25">
      <c r="A2" s="16"/>
      <c r="B2" s="16"/>
      <c r="C2" s="16"/>
      <c r="D2" s="16"/>
      <c r="E2" s="16"/>
      <c r="F2" s="16"/>
      <c r="G2" s="23" t="s">
        <v>125</v>
      </c>
    </row>
    <row r="3" spans="1:7" ht="15.75" x14ac:dyDescent="0.25">
      <c r="A3" s="16"/>
      <c r="B3" s="16"/>
      <c r="C3" s="16"/>
      <c r="D3" s="16"/>
      <c r="E3" s="16"/>
      <c r="F3" s="16"/>
      <c r="G3" s="23" t="s">
        <v>126</v>
      </c>
    </row>
    <row r="4" spans="1:7" ht="15.75" x14ac:dyDescent="0.25">
      <c r="A4" s="16"/>
      <c r="B4" s="16"/>
      <c r="C4" s="16"/>
      <c r="D4" s="16"/>
      <c r="E4" s="16"/>
      <c r="F4" s="16"/>
      <c r="G4" s="23" t="s">
        <v>127</v>
      </c>
    </row>
    <row r="5" spans="1:7" ht="15.6" x14ac:dyDescent="0.3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58" t="s">
        <v>128</v>
      </c>
      <c r="B6" s="158"/>
      <c r="C6" s="158"/>
      <c r="D6" s="158"/>
      <c r="E6" s="158"/>
      <c r="F6" s="158"/>
      <c r="G6" s="158"/>
    </row>
    <row r="7" spans="1:7" ht="15.75" x14ac:dyDescent="0.25">
      <c r="A7" s="158" t="s">
        <v>232</v>
      </c>
      <c r="B7" s="158"/>
      <c r="C7" s="158"/>
      <c r="D7" s="158"/>
      <c r="E7" s="158"/>
      <c r="F7" s="158"/>
      <c r="G7" s="158"/>
    </row>
    <row r="8" spans="1:7" ht="15.75" x14ac:dyDescent="0.25">
      <c r="A8" s="16"/>
      <c r="B8" s="16"/>
      <c r="C8" s="16"/>
      <c r="D8" s="16"/>
      <c r="E8" s="16"/>
      <c r="F8" s="16"/>
      <c r="G8" s="16"/>
    </row>
    <row r="9" spans="1:7" s="70" customFormat="1" ht="15.75" x14ac:dyDescent="0.25">
      <c r="A9" s="157" t="s">
        <v>111</v>
      </c>
      <c r="B9" s="157"/>
      <c r="C9" s="157"/>
      <c r="D9" s="157"/>
      <c r="E9" s="157"/>
      <c r="F9" s="157"/>
      <c r="G9" s="157"/>
    </row>
    <row r="10" spans="1:7" ht="15.75" x14ac:dyDescent="0.25">
      <c r="A10" s="16"/>
      <c r="B10" s="16"/>
      <c r="C10" s="16"/>
      <c r="D10" s="16"/>
      <c r="E10" s="16"/>
      <c r="F10" s="16"/>
      <c r="G10" s="16"/>
    </row>
    <row r="11" spans="1:7" ht="15.75" x14ac:dyDescent="0.25">
      <c r="A11" s="151" t="s">
        <v>7</v>
      </c>
      <c r="B11" s="152" t="s">
        <v>0</v>
      </c>
      <c r="C11" s="154" t="s">
        <v>1</v>
      </c>
      <c r="D11" s="155"/>
      <c r="E11" s="155"/>
      <c r="F11" s="155"/>
      <c r="G11" s="156"/>
    </row>
    <row r="12" spans="1:7" ht="52.5" customHeight="1" x14ac:dyDescent="0.25">
      <c r="A12" s="151"/>
      <c r="B12" s="153"/>
      <c r="C12" s="154">
        <v>2022</v>
      </c>
      <c r="D12" s="155"/>
      <c r="E12" s="156"/>
      <c r="F12" s="146">
        <v>2023</v>
      </c>
      <c r="G12" s="25" t="s">
        <v>166</v>
      </c>
    </row>
    <row r="13" spans="1:7" ht="15.75" x14ac:dyDescent="0.25">
      <c r="A13" s="27">
        <v>1</v>
      </c>
      <c r="B13" s="28">
        <v>2</v>
      </c>
      <c r="C13" s="159">
        <v>3</v>
      </c>
      <c r="D13" s="160"/>
      <c r="E13" s="161"/>
      <c r="F13" s="144">
        <v>4</v>
      </c>
      <c r="G13" s="29">
        <v>5</v>
      </c>
    </row>
    <row r="14" spans="1:7" ht="33.75" customHeight="1" x14ac:dyDescent="0.25">
      <c r="A14" s="30" t="s">
        <v>108</v>
      </c>
      <c r="B14" s="41" t="s">
        <v>104</v>
      </c>
      <c r="C14" s="154">
        <v>1</v>
      </c>
      <c r="D14" s="155"/>
      <c r="E14" s="156"/>
      <c r="F14" s="143">
        <v>1</v>
      </c>
      <c r="G14" s="62">
        <v>0</v>
      </c>
    </row>
    <row r="15" spans="1:7" ht="15" customHeight="1" x14ac:dyDescent="0.25">
      <c r="A15" s="30"/>
      <c r="B15" s="32" t="s">
        <v>105</v>
      </c>
      <c r="C15" s="154"/>
      <c r="D15" s="155"/>
      <c r="E15" s="156"/>
      <c r="F15" s="143"/>
      <c r="G15" s="62"/>
    </row>
    <row r="16" spans="1:7" ht="15.75" x14ac:dyDescent="0.25">
      <c r="A16" s="30"/>
      <c r="B16" s="33" t="s">
        <v>3</v>
      </c>
      <c r="C16" s="154">
        <v>0</v>
      </c>
      <c r="D16" s="155"/>
      <c r="E16" s="156"/>
      <c r="F16" s="143">
        <v>0</v>
      </c>
      <c r="G16" s="62">
        <v>0</v>
      </c>
    </row>
    <row r="17" spans="1:7" ht="15.75" x14ac:dyDescent="0.25">
      <c r="A17" s="30"/>
      <c r="B17" s="33" t="s">
        <v>4</v>
      </c>
      <c r="C17" s="154">
        <v>0</v>
      </c>
      <c r="D17" s="155"/>
      <c r="E17" s="156"/>
      <c r="F17" s="143">
        <v>0</v>
      </c>
      <c r="G17" s="62">
        <v>0</v>
      </c>
    </row>
    <row r="18" spans="1:7" ht="15.75" x14ac:dyDescent="0.25">
      <c r="A18" s="30"/>
      <c r="B18" s="33" t="s">
        <v>5</v>
      </c>
      <c r="C18" s="154">
        <v>1</v>
      </c>
      <c r="D18" s="155"/>
      <c r="E18" s="156"/>
      <c r="F18" s="143">
        <v>2</v>
      </c>
      <c r="G18" s="62">
        <v>100</v>
      </c>
    </row>
    <row r="19" spans="1:7" ht="13.9" customHeight="1" x14ac:dyDescent="0.25">
      <c r="A19" s="30"/>
      <c r="B19" s="34" t="s">
        <v>6</v>
      </c>
      <c r="C19" s="154">
        <v>0</v>
      </c>
      <c r="D19" s="155"/>
      <c r="E19" s="156"/>
      <c r="F19" s="143">
        <v>0</v>
      </c>
      <c r="G19" s="62">
        <v>0</v>
      </c>
    </row>
    <row r="20" spans="1:7" ht="15.75" x14ac:dyDescent="0.25">
      <c r="A20" s="36"/>
      <c r="B20" s="32" t="s">
        <v>105</v>
      </c>
      <c r="C20" s="154"/>
      <c r="D20" s="155"/>
      <c r="E20" s="156"/>
      <c r="F20" s="145"/>
      <c r="G20" s="62"/>
    </row>
    <row r="21" spans="1:7" ht="15.75" x14ac:dyDescent="0.25">
      <c r="A21" s="36"/>
      <c r="B21" s="37" t="s">
        <v>106</v>
      </c>
      <c r="C21" s="154">
        <v>1</v>
      </c>
      <c r="D21" s="155"/>
      <c r="E21" s="156"/>
      <c r="F21" s="145">
        <v>2</v>
      </c>
      <c r="G21" s="62">
        <v>100</v>
      </c>
    </row>
    <row r="22" spans="1:7" ht="15.75" x14ac:dyDescent="0.25">
      <c r="A22" s="36"/>
      <c r="B22" s="37" t="s">
        <v>107</v>
      </c>
      <c r="C22" s="154">
        <v>0</v>
      </c>
      <c r="D22" s="155"/>
      <c r="E22" s="156"/>
      <c r="F22" s="145">
        <v>0</v>
      </c>
      <c r="G22" s="62">
        <v>0</v>
      </c>
    </row>
  </sheetData>
  <mergeCells count="17">
    <mergeCell ref="C18:E18"/>
    <mergeCell ref="C19:E19"/>
    <mergeCell ref="C20:E20"/>
    <mergeCell ref="C21:E21"/>
    <mergeCell ref="C22:E22"/>
    <mergeCell ref="C13:E13"/>
    <mergeCell ref="C14:E14"/>
    <mergeCell ref="C15:E15"/>
    <mergeCell ref="C16:E16"/>
    <mergeCell ref="C17:E17"/>
    <mergeCell ref="A11:A12"/>
    <mergeCell ref="B11:B12"/>
    <mergeCell ref="C11:G11"/>
    <mergeCell ref="A9:G9"/>
    <mergeCell ref="A6:G6"/>
    <mergeCell ref="A7:G7"/>
    <mergeCell ref="C12:E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A7" sqref="A7:N9"/>
    </sheetView>
  </sheetViews>
  <sheetFormatPr defaultRowHeight="15" x14ac:dyDescent="0.25"/>
  <sheetData>
    <row r="1" spans="1:14" s="11" customFormat="1" ht="21" x14ac:dyDescent="0.35">
      <c r="N1" s="26" t="s">
        <v>124</v>
      </c>
    </row>
    <row r="2" spans="1:14" s="11" customFormat="1" ht="21" x14ac:dyDescent="0.35">
      <c r="N2" s="26" t="s">
        <v>125</v>
      </c>
    </row>
    <row r="3" spans="1:14" s="11" customFormat="1" ht="21" x14ac:dyDescent="0.35">
      <c r="N3" s="26" t="s">
        <v>126</v>
      </c>
    </row>
    <row r="4" spans="1:14" s="11" customFormat="1" ht="21" x14ac:dyDescent="0.35">
      <c r="N4" s="26" t="s">
        <v>127</v>
      </c>
    </row>
    <row r="7" spans="1:14" s="71" customFormat="1" x14ac:dyDescent="0.25">
      <c r="A7" s="203" t="s">
        <v>212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</row>
    <row r="8" spans="1:14" s="71" customFormat="1" x14ac:dyDescent="0.25">
      <c r="A8" s="204"/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</row>
    <row r="9" spans="1:14" s="71" customFormat="1" ht="31.15" customHeight="1" x14ac:dyDescent="0.25">
      <c r="A9" s="204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</row>
  </sheetData>
  <mergeCells count="1">
    <mergeCell ref="A7:N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P17" sqref="P17"/>
    </sheetView>
  </sheetViews>
  <sheetFormatPr defaultRowHeight="15" x14ac:dyDescent="0.25"/>
  <sheetData>
    <row r="1" spans="1:19" ht="21" x14ac:dyDescent="0.35">
      <c r="A1" s="16"/>
      <c r="N1" s="11"/>
      <c r="O1" s="11"/>
      <c r="P1" s="11"/>
      <c r="Q1" s="11"/>
      <c r="R1" s="26" t="s">
        <v>124</v>
      </c>
    </row>
    <row r="2" spans="1:19" ht="21" x14ac:dyDescent="0.35">
      <c r="N2" s="11"/>
      <c r="O2" s="11"/>
      <c r="P2" s="11"/>
      <c r="Q2" s="11"/>
      <c r="R2" s="26" t="s">
        <v>125</v>
      </c>
    </row>
    <row r="3" spans="1:19" ht="21" x14ac:dyDescent="0.35">
      <c r="N3" s="11"/>
      <c r="O3" s="11"/>
      <c r="P3" s="11"/>
      <c r="Q3" s="11"/>
      <c r="R3" s="26" t="s">
        <v>126</v>
      </c>
    </row>
    <row r="4" spans="1:19" ht="21" x14ac:dyDescent="0.35">
      <c r="N4" s="11"/>
      <c r="O4" s="11"/>
      <c r="P4" s="11"/>
      <c r="Q4" s="11"/>
      <c r="R4" s="26" t="s">
        <v>127</v>
      </c>
    </row>
    <row r="7" spans="1:19" ht="15.75" x14ac:dyDescent="0.25">
      <c r="A7" s="16" t="s">
        <v>185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9" spans="1:19" ht="15.75" x14ac:dyDescent="0.25">
      <c r="A9" s="16" t="s">
        <v>186</v>
      </c>
      <c r="B9" s="16"/>
    </row>
    <row r="21" spans="3:8" x14ac:dyDescent="0.25">
      <c r="C21" s="119"/>
    </row>
    <row r="26" spans="3:8" x14ac:dyDescent="0.25">
      <c r="H26" t="s">
        <v>213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view="pageBreakPreview" topLeftCell="A7" zoomScale="60" zoomScaleNormal="70" workbookViewId="0">
      <selection activeCell="U15" sqref="U15"/>
    </sheetView>
  </sheetViews>
  <sheetFormatPr defaultColWidth="9.140625" defaultRowHeight="21" x14ac:dyDescent="0.35"/>
  <cols>
    <col min="1" max="1" width="9.140625" style="11"/>
    <col min="2" max="2" width="49.85546875" style="11" customWidth="1"/>
    <col min="3" max="3" width="11.42578125" style="11" customWidth="1"/>
    <col min="4" max="4" width="1.7109375" style="11" customWidth="1"/>
    <col min="5" max="5" width="10.5703125" style="11" customWidth="1"/>
    <col min="6" max="6" width="15.28515625" style="11" customWidth="1"/>
    <col min="7" max="7" width="9.140625" style="11"/>
    <col min="8" max="8" width="4.7109375" style="11" customWidth="1"/>
    <col min="9" max="9" width="11.5703125" style="11" customWidth="1"/>
    <col min="10" max="10" width="15.28515625" style="11" customWidth="1"/>
    <col min="11" max="11" width="9.140625" style="11"/>
    <col min="12" max="12" width="4.42578125" style="11" customWidth="1"/>
    <col min="13" max="13" width="11.7109375" style="11" customWidth="1"/>
    <col min="14" max="14" width="16.42578125" style="11" customWidth="1"/>
    <col min="15" max="15" width="9.140625" style="11"/>
    <col min="16" max="16" width="3.7109375" style="11" customWidth="1"/>
    <col min="17" max="17" width="11.7109375" style="11" customWidth="1"/>
    <col min="18" max="18" width="14.140625" style="11" customWidth="1"/>
    <col min="19" max="19" width="9.140625" style="11"/>
    <col min="20" max="20" width="4.140625" style="11" customWidth="1"/>
    <col min="21" max="21" width="11.7109375" style="11" customWidth="1"/>
    <col min="22" max="22" width="14.85546875" style="11" customWidth="1"/>
    <col min="23" max="23" width="13.28515625" style="11" customWidth="1"/>
    <col min="24" max="16384" width="9.140625" style="11"/>
  </cols>
  <sheetData>
    <row r="1" spans="1:23" s="86" customFormat="1" ht="18.75" x14ac:dyDescent="0.3">
      <c r="W1" s="102" t="s">
        <v>124</v>
      </c>
    </row>
    <row r="2" spans="1:23" s="86" customFormat="1" ht="18.75" x14ac:dyDescent="0.3">
      <c r="W2" s="102" t="s">
        <v>125</v>
      </c>
    </row>
    <row r="3" spans="1:23" s="86" customFormat="1" ht="18.75" x14ac:dyDescent="0.3">
      <c r="W3" s="102" t="s">
        <v>126</v>
      </c>
    </row>
    <row r="4" spans="1:23" s="86" customFormat="1" ht="18.75" x14ac:dyDescent="0.3">
      <c r="W4" s="102" t="s">
        <v>127</v>
      </c>
    </row>
    <row r="5" spans="1:23" x14ac:dyDescent="0.35">
      <c r="A5" s="16"/>
    </row>
    <row r="7" spans="1:23" ht="25.5" customHeight="1" x14ac:dyDescent="0.35">
      <c r="A7" s="209" t="s">
        <v>36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</row>
    <row r="8" spans="1:23" ht="15" customHeight="1" x14ac:dyDescent="0.3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x14ac:dyDescent="0.35">
      <c r="A9" s="167" t="s">
        <v>7</v>
      </c>
      <c r="B9" s="211" t="s">
        <v>0</v>
      </c>
      <c r="C9" s="217" t="s">
        <v>17</v>
      </c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167" t="s">
        <v>24</v>
      </c>
    </row>
    <row r="10" spans="1:23" ht="65.25" customHeight="1" x14ac:dyDescent="0.35">
      <c r="A10" s="165"/>
      <c r="B10" s="211"/>
      <c r="C10" s="151" t="s">
        <v>18</v>
      </c>
      <c r="D10" s="151"/>
      <c r="E10" s="151"/>
      <c r="F10" s="151"/>
      <c r="G10" s="212" t="s">
        <v>20</v>
      </c>
      <c r="H10" s="213"/>
      <c r="I10" s="213"/>
      <c r="J10" s="214"/>
      <c r="K10" s="215" t="s">
        <v>21</v>
      </c>
      <c r="L10" s="216"/>
      <c r="M10" s="216"/>
      <c r="N10" s="216"/>
      <c r="O10" s="215" t="s">
        <v>22</v>
      </c>
      <c r="P10" s="216"/>
      <c r="Q10" s="216"/>
      <c r="R10" s="216"/>
      <c r="S10" s="215" t="s">
        <v>23</v>
      </c>
      <c r="T10" s="216"/>
      <c r="U10" s="216"/>
      <c r="V10" s="216"/>
      <c r="W10" s="210"/>
    </row>
    <row r="11" spans="1:23" ht="123.75" customHeight="1" x14ac:dyDescent="0.35">
      <c r="A11" s="165"/>
      <c r="B11" s="167"/>
      <c r="C11" s="154" t="s">
        <v>196</v>
      </c>
      <c r="D11" s="156"/>
      <c r="E11" s="84" t="s">
        <v>234</v>
      </c>
      <c r="F11" s="84" t="s">
        <v>19</v>
      </c>
      <c r="G11" s="154" t="s">
        <v>196</v>
      </c>
      <c r="H11" s="156"/>
      <c r="I11" s="84" t="s">
        <v>234</v>
      </c>
      <c r="J11" s="84" t="s">
        <v>19</v>
      </c>
      <c r="K11" s="154" t="s">
        <v>235</v>
      </c>
      <c r="L11" s="156"/>
      <c r="M11" s="84" t="s">
        <v>236</v>
      </c>
      <c r="N11" s="84" t="s">
        <v>19</v>
      </c>
      <c r="O11" s="154" t="s">
        <v>235</v>
      </c>
      <c r="P11" s="156"/>
      <c r="Q11" s="84" t="s">
        <v>236</v>
      </c>
      <c r="R11" s="84" t="s">
        <v>19</v>
      </c>
      <c r="S11" s="154" t="s">
        <v>235</v>
      </c>
      <c r="T11" s="156"/>
      <c r="U11" s="84" t="s">
        <v>236</v>
      </c>
      <c r="V11" s="84" t="s">
        <v>19</v>
      </c>
      <c r="W11" s="36"/>
    </row>
    <row r="12" spans="1:23" x14ac:dyDescent="0.35">
      <c r="A12" s="51">
        <v>1</v>
      </c>
      <c r="B12" s="51">
        <v>2</v>
      </c>
      <c r="C12" s="154">
        <v>3</v>
      </c>
      <c r="D12" s="156"/>
      <c r="E12" s="94">
        <v>4</v>
      </c>
      <c r="F12" s="94">
        <v>5</v>
      </c>
      <c r="G12" s="154">
        <v>6</v>
      </c>
      <c r="H12" s="156"/>
      <c r="I12" s="94">
        <v>7</v>
      </c>
      <c r="J12" s="94">
        <v>8</v>
      </c>
      <c r="K12" s="154">
        <v>9</v>
      </c>
      <c r="L12" s="156"/>
      <c r="M12" s="94">
        <v>10</v>
      </c>
      <c r="N12" s="94">
        <v>11</v>
      </c>
      <c r="O12" s="218">
        <v>12</v>
      </c>
      <c r="P12" s="219"/>
      <c r="Q12" s="95">
        <v>13</v>
      </c>
      <c r="R12" s="95">
        <v>14</v>
      </c>
      <c r="S12" s="154">
        <v>15</v>
      </c>
      <c r="T12" s="156"/>
      <c r="U12" s="94">
        <v>16</v>
      </c>
      <c r="V12" s="94">
        <v>17</v>
      </c>
      <c r="W12" s="95">
        <v>18</v>
      </c>
    </row>
    <row r="13" spans="1:23" ht="37.15" customHeight="1" x14ac:dyDescent="0.35">
      <c r="A13" s="83">
        <v>1</v>
      </c>
      <c r="B13" s="96" t="s">
        <v>25</v>
      </c>
      <c r="C13" s="207">
        <v>0</v>
      </c>
      <c r="D13" s="208"/>
      <c r="E13" s="97">
        <v>0</v>
      </c>
      <c r="F13" s="103">
        <v>0</v>
      </c>
      <c r="G13" s="207">
        <v>0</v>
      </c>
      <c r="H13" s="208"/>
      <c r="I13" s="97">
        <v>0</v>
      </c>
      <c r="J13" s="97">
        <v>0</v>
      </c>
      <c r="K13" s="207">
        <v>0</v>
      </c>
      <c r="L13" s="208"/>
      <c r="M13" s="97">
        <v>0</v>
      </c>
      <c r="N13" s="97">
        <v>0</v>
      </c>
      <c r="O13" s="207">
        <v>0</v>
      </c>
      <c r="P13" s="208"/>
      <c r="Q13" s="97">
        <v>0</v>
      </c>
      <c r="R13" s="97">
        <v>0</v>
      </c>
      <c r="S13" s="207">
        <v>0</v>
      </c>
      <c r="T13" s="208"/>
      <c r="U13" s="97">
        <v>0</v>
      </c>
      <c r="V13" s="97">
        <v>0</v>
      </c>
      <c r="W13" s="97">
        <f>E13+I13+M13+Q13</f>
        <v>0</v>
      </c>
    </row>
    <row r="14" spans="1:23" ht="70.150000000000006" customHeight="1" x14ac:dyDescent="0.35">
      <c r="A14" s="83">
        <v>2</v>
      </c>
      <c r="B14" s="96" t="s">
        <v>26</v>
      </c>
      <c r="C14" s="207">
        <v>0</v>
      </c>
      <c r="D14" s="208"/>
      <c r="E14" s="97">
        <v>0</v>
      </c>
      <c r="F14" s="103">
        <v>0</v>
      </c>
      <c r="G14" s="207">
        <v>0</v>
      </c>
      <c r="H14" s="208"/>
      <c r="I14" s="97">
        <v>0</v>
      </c>
      <c r="J14" s="97">
        <v>0</v>
      </c>
      <c r="K14" s="207">
        <v>0</v>
      </c>
      <c r="L14" s="208"/>
      <c r="M14" s="97">
        <v>0</v>
      </c>
      <c r="N14" s="97">
        <v>0</v>
      </c>
      <c r="O14" s="207">
        <v>0</v>
      </c>
      <c r="P14" s="208"/>
      <c r="Q14" s="97">
        <v>0</v>
      </c>
      <c r="R14" s="97">
        <v>0</v>
      </c>
      <c r="S14" s="207">
        <v>0</v>
      </c>
      <c r="T14" s="208"/>
      <c r="U14" s="97">
        <v>0</v>
      </c>
      <c r="V14" s="27">
        <v>0</v>
      </c>
      <c r="W14" s="97">
        <f t="shared" ref="W14:W23" si="0">E14+I14+M14+Q14</f>
        <v>0</v>
      </c>
    </row>
    <row r="15" spans="1:23" ht="113.45" customHeight="1" x14ac:dyDescent="0.35">
      <c r="A15" s="83">
        <v>3</v>
      </c>
      <c r="B15" s="98" t="s">
        <v>27</v>
      </c>
      <c r="C15" s="159">
        <v>0</v>
      </c>
      <c r="D15" s="161"/>
      <c r="E15" s="27">
        <v>0</v>
      </c>
      <c r="F15" s="97">
        <v>0</v>
      </c>
      <c r="G15" s="159">
        <v>0</v>
      </c>
      <c r="H15" s="161"/>
      <c r="I15" s="27">
        <v>0</v>
      </c>
      <c r="J15" s="97">
        <v>0</v>
      </c>
      <c r="K15" s="159">
        <v>0</v>
      </c>
      <c r="L15" s="161"/>
      <c r="M15" s="27">
        <v>0</v>
      </c>
      <c r="N15" s="97">
        <v>0</v>
      </c>
      <c r="O15" s="182">
        <v>0</v>
      </c>
      <c r="P15" s="184"/>
      <c r="Q15" s="32">
        <v>0</v>
      </c>
      <c r="R15" s="27">
        <v>0</v>
      </c>
      <c r="S15" s="182">
        <v>0</v>
      </c>
      <c r="T15" s="184"/>
      <c r="U15" s="32">
        <v>0</v>
      </c>
      <c r="V15" s="27">
        <v>0</v>
      </c>
      <c r="W15" s="97">
        <f t="shared" si="0"/>
        <v>0</v>
      </c>
    </row>
    <row r="16" spans="1:23" x14ac:dyDescent="0.35">
      <c r="A16" s="99" t="s">
        <v>63</v>
      </c>
      <c r="B16" s="96" t="s">
        <v>28</v>
      </c>
      <c r="C16" s="159">
        <v>0</v>
      </c>
      <c r="D16" s="161"/>
      <c r="E16" s="27">
        <v>0</v>
      </c>
      <c r="F16" s="97">
        <v>0</v>
      </c>
      <c r="G16" s="159">
        <v>0</v>
      </c>
      <c r="H16" s="161"/>
      <c r="I16" s="27">
        <v>0</v>
      </c>
      <c r="J16" s="97">
        <v>0</v>
      </c>
      <c r="K16" s="159">
        <v>0</v>
      </c>
      <c r="L16" s="161"/>
      <c r="M16" s="27">
        <v>0</v>
      </c>
      <c r="N16" s="97">
        <v>0</v>
      </c>
      <c r="O16" s="182">
        <v>0</v>
      </c>
      <c r="P16" s="184"/>
      <c r="Q16" s="32">
        <v>0</v>
      </c>
      <c r="R16" s="27">
        <v>0</v>
      </c>
      <c r="S16" s="182">
        <v>0</v>
      </c>
      <c r="T16" s="184"/>
      <c r="U16" s="32">
        <v>0</v>
      </c>
      <c r="V16" s="27">
        <v>0</v>
      </c>
      <c r="W16" s="97">
        <f t="shared" si="0"/>
        <v>0</v>
      </c>
    </row>
    <row r="17" spans="1:23" x14ac:dyDescent="0.35">
      <c r="A17" s="100" t="s">
        <v>62</v>
      </c>
      <c r="B17" s="96" t="s">
        <v>29</v>
      </c>
      <c r="C17" s="159">
        <v>0</v>
      </c>
      <c r="D17" s="161"/>
      <c r="E17" s="27">
        <v>0</v>
      </c>
      <c r="F17" s="97">
        <v>0</v>
      </c>
      <c r="G17" s="159">
        <v>0</v>
      </c>
      <c r="H17" s="161"/>
      <c r="I17" s="27">
        <v>0</v>
      </c>
      <c r="J17" s="97">
        <v>0</v>
      </c>
      <c r="K17" s="159">
        <v>0</v>
      </c>
      <c r="L17" s="161"/>
      <c r="M17" s="27">
        <v>0</v>
      </c>
      <c r="N17" s="97">
        <v>0</v>
      </c>
      <c r="O17" s="182">
        <v>0</v>
      </c>
      <c r="P17" s="184"/>
      <c r="Q17" s="32">
        <v>0</v>
      </c>
      <c r="R17" s="27">
        <v>0</v>
      </c>
      <c r="S17" s="182">
        <v>0</v>
      </c>
      <c r="T17" s="184"/>
      <c r="U17" s="32">
        <v>0</v>
      </c>
      <c r="V17" s="27">
        <v>0</v>
      </c>
      <c r="W17" s="97">
        <f t="shared" si="0"/>
        <v>0</v>
      </c>
    </row>
    <row r="18" spans="1:23" ht="66.599999999999994" customHeight="1" x14ac:dyDescent="0.35">
      <c r="A18" s="101">
        <v>4</v>
      </c>
      <c r="B18" s="96" t="s">
        <v>30</v>
      </c>
      <c r="C18" s="207">
        <v>0</v>
      </c>
      <c r="D18" s="208"/>
      <c r="E18" s="97">
        <v>0</v>
      </c>
      <c r="F18" s="97">
        <v>0</v>
      </c>
      <c r="G18" s="207">
        <v>0</v>
      </c>
      <c r="H18" s="208"/>
      <c r="I18" s="97">
        <v>0</v>
      </c>
      <c r="J18" s="97">
        <v>0</v>
      </c>
      <c r="K18" s="207">
        <v>0</v>
      </c>
      <c r="L18" s="208"/>
      <c r="M18" s="97">
        <v>0</v>
      </c>
      <c r="N18" s="97">
        <v>0</v>
      </c>
      <c r="O18" s="182">
        <v>0</v>
      </c>
      <c r="P18" s="184"/>
      <c r="Q18" s="32">
        <v>0</v>
      </c>
      <c r="R18" s="27">
        <v>0</v>
      </c>
      <c r="S18" s="182">
        <v>0</v>
      </c>
      <c r="T18" s="184"/>
      <c r="U18" s="32">
        <v>0</v>
      </c>
      <c r="V18" s="27">
        <v>0</v>
      </c>
      <c r="W18" s="97">
        <v>0</v>
      </c>
    </row>
    <row r="19" spans="1:23" ht="54.6" customHeight="1" x14ac:dyDescent="0.35">
      <c r="A19" s="101">
        <v>5</v>
      </c>
      <c r="B19" s="96" t="s">
        <v>31</v>
      </c>
      <c r="C19" s="207">
        <v>0</v>
      </c>
      <c r="D19" s="208"/>
      <c r="E19" s="97">
        <v>0</v>
      </c>
      <c r="F19" s="97">
        <v>0</v>
      </c>
      <c r="G19" s="207">
        <v>0</v>
      </c>
      <c r="H19" s="208"/>
      <c r="I19" s="97">
        <v>0</v>
      </c>
      <c r="J19" s="97">
        <v>0</v>
      </c>
      <c r="K19" s="207">
        <v>0</v>
      </c>
      <c r="L19" s="208"/>
      <c r="M19" s="97">
        <v>6</v>
      </c>
      <c r="N19" s="27">
        <v>0</v>
      </c>
      <c r="O19" s="182">
        <v>0</v>
      </c>
      <c r="P19" s="184"/>
      <c r="Q19" s="32">
        <v>0</v>
      </c>
      <c r="R19" s="27">
        <v>0</v>
      </c>
      <c r="S19" s="182">
        <v>0</v>
      </c>
      <c r="T19" s="184"/>
      <c r="U19" s="32">
        <v>0</v>
      </c>
      <c r="V19" s="27">
        <v>0</v>
      </c>
      <c r="W19" s="97">
        <v>0</v>
      </c>
    </row>
    <row r="20" spans="1:23" ht="55.9" customHeight="1" x14ac:dyDescent="0.35">
      <c r="A20" s="101">
        <v>6</v>
      </c>
      <c r="B20" s="96" t="s">
        <v>32</v>
      </c>
      <c r="C20" s="207">
        <v>0</v>
      </c>
      <c r="D20" s="208"/>
      <c r="E20" s="97">
        <v>0</v>
      </c>
      <c r="F20" s="97">
        <v>0</v>
      </c>
      <c r="G20" s="207">
        <v>0</v>
      </c>
      <c r="H20" s="208"/>
      <c r="I20" s="97">
        <v>0</v>
      </c>
      <c r="J20" s="97">
        <v>0</v>
      </c>
      <c r="K20" s="207">
        <v>0</v>
      </c>
      <c r="L20" s="208"/>
      <c r="M20" s="97">
        <v>0</v>
      </c>
      <c r="N20" s="27">
        <v>0</v>
      </c>
      <c r="O20" s="182">
        <v>0</v>
      </c>
      <c r="P20" s="184"/>
      <c r="Q20" s="32">
        <v>0</v>
      </c>
      <c r="R20" s="27">
        <v>0</v>
      </c>
      <c r="S20" s="182">
        <v>0</v>
      </c>
      <c r="T20" s="184"/>
      <c r="U20" s="32">
        <v>0</v>
      </c>
      <c r="V20" s="27">
        <v>0</v>
      </c>
      <c r="W20" s="97">
        <f>E20+I20+M20+Q20</f>
        <v>0</v>
      </c>
    </row>
    <row r="21" spans="1:23" ht="96.6" customHeight="1" x14ac:dyDescent="0.35">
      <c r="A21" s="101">
        <v>7</v>
      </c>
      <c r="B21" s="96" t="s">
        <v>33</v>
      </c>
      <c r="C21" s="159">
        <v>0</v>
      </c>
      <c r="D21" s="161"/>
      <c r="E21" s="27">
        <v>0</v>
      </c>
      <c r="F21" s="97">
        <v>0</v>
      </c>
      <c r="G21" s="159">
        <v>0</v>
      </c>
      <c r="H21" s="161"/>
      <c r="I21" s="27">
        <v>0</v>
      </c>
      <c r="J21" s="97">
        <v>0</v>
      </c>
      <c r="K21" s="159">
        <v>0</v>
      </c>
      <c r="L21" s="161"/>
      <c r="M21" s="27">
        <v>0</v>
      </c>
      <c r="N21" s="27">
        <v>0</v>
      </c>
      <c r="O21" s="182">
        <v>0</v>
      </c>
      <c r="P21" s="184"/>
      <c r="Q21" s="32">
        <v>0</v>
      </c>
      <c r="R21" s="27">
        <v>0</v>
      </c>
      <c r="S21" s="182">
        <v>0</v>
      </c>
      <c r="T21" s="184"/>
      <c r="U21" s="32">
        <v>0</v>
      </c>
      <c r="V21" s="27">
        <v>0</v>
      </c>
      <c r="W21" s="97">
        <f t="shared" si="0"/>
        <v>0</v>
      </c>
    </row>
    <row r="22" spans="1:23" ht="22.9" customHeight="1" x14ac:dyDescent="0.35">
      <c r="A22" s="100" t="s">
        <v>78</v>
      </c>
      <c r="B22" s="96" t="s">
        <v>28</v>
      </c>
      <c r="C22" s="159">
        <v>0</v>
      </c>
      <c r="D22" s="161"/>
      <c r="E22" s="27">
        <v>0</v>
      </c>
      <c r="F22" s="97">
        <v>0</v>
      </c>
      <c r="G22" s="159">
        <v>0</v>
      </c>
      <c r="H22" s="161"/>
      <c r="I22" s="27">
        <v>0</v>
      </c>
      <c r="J22" s="97">
        <v>0</v>
      </c>
      <c r="K22" s="159">
        <v>0</v>
      </c>
      <c r="L22" s="161"/>
      <c r="M22" s="27">
        <v>0</v>
      </c>
      <c r="N22" s="27">
        <v>0</v>
      </c>
      <c r="O22" s="182">
        <v>0</v>
      </c>
      <c r="P22" s="184"/>
      <c r="Q22" s="32">
        <v>0</v>
      </c>
      <c r="R22" s="27">
        <v>0</v>
      </c>
      <c r="S22" s="182">
        <v>0</v>
      </c>
      <c r="T22" s="184"/>
      <c r="U22" s="32">
        <v>0</v>
      </c>
      <c r="V22" s="27">
        <v>0</v>
      </c>
      <c r="W22" s="97">
        <f t="shared" si="0"/>
        <v>0</v>
      </c>
    </row>
    <row r="23" spans="1:23" ht="25.9" customHeight="1" x14ac:dyDescent="0.35">
      <c r="A23" s="30" t="s">
        <v>79</v>
      </c>
      <c r="B23" s="96" t="s">
        <v>34</v>
      </c>
      <c r="C23" s="159">
        <v>0</v>
      </c>
      <c r="D23" s="161"/>
      <c r="E23" s="27">
        <v>0</v>
      </c>
      <c r="F23" s="97">
        <v>0</v>
      </c>
      <c r="G23" s="159">
        <v>0</v>
      </c>
      <c r="H23" s="161"/>
      <c r="I23" s="27">
        <v>0</v>
      </c>
      <c r="J23" s="97">
        <v>0</v>
      </c>
      <c r="K23" s="159">
        <v>0</v>
      </c>
      <c r="L23" s="161"/>
      <c r="M23" s="27">
        <v>0</v>
      </c>
      <c r="N23" s="27">
        <v>0</v>
      </c>
      <c r="O23" s="182">
        <v>0</v>
      </c>
      <c r="P23" s="184"/>
      <c r="Q23" s="32">
        <v>0</v>
      </c>
      <c r="R23" s="27">
        <v>0</v>
      </c>
      <c r="S23" s="182">
        <v>0</v>
      </c>
      <c r="T23" s="184"/>
      <c r="U23" s="32">
        <v>0</v>
      </c>
      <c r="V23" s="27">
        <v>0</v>
      </c>
      <c r="W23" s="97">
        <f t="shared" si="0"/>
        <v>0</v>
      </c>
    </row>
    <row r="24" spans="1:23" ht="54.6" customHeight="1" x14ac:dyDescent="0.35">
      <c r="A24" s="101">
        <v>8</v>
      </c>
      <c r="B24" s="96" t="s">
        <v>35</v>
      </c>
      <c r="C24" s="207">
        <v>0</v>
      </c>
      <c r="D24" s="208"/>
      <c r="E24" s="97">
        <v>0</v>
      </c>
      <c r="F24" s="97">
        <v>0</v>
      </c>
      <c r="G24" s="207">
        <v>0</v>
      </c>
      <c r="H24" s="208"/>
      <c r="I24" s="97">
        <v>0</v>
      </c>
      <c r="J24" s="97">
        <v>0</v>
      </c>
      <c r="K24" s="207">
        <v>0</v>
      </c>
      <c r="L24" s="208"/>
      <c r="M24" s="97">
        <v>0</v>
      </c>
      <c r="N24" s="27">
        <v>0</v>
      </c>
      <c r="O24" s="182">
        <v>0</v>
      </c>
      <c r="P24" s="184"/>
      <c r="Q24" s="32">
        <v>0</v>
      </c>
      <c r="R24" s="27">
        <v>0</v>
      </c>
      <c r="S24" s="182">
        <v>0</v>
      </c>
      <c r="T24" s="184"/>
      <c r="U24" s="32">
        <v>0</v>
      </c>
      <c r="V24" s="27">
        <v>0</v>
      </c>
      <c r="W24" s="27">
        <v>0</v>
      </c>
    </row>
  </sheetData>
  <mergeCells count="80">
    <mergeCell ref="S21:T21"/>
    <mergeCell ref="S22:T22"/>
    <mergeCell ref="S23:T23"/>
    <mergeCell ref="S24:T24"/>
    <mergeCell ref="S16:T16"/>
    <mergeCell ref="S17:T17"/>
    <mergeCell ref="S18:T18"/>
    <mergeCell ref="S19:T19"/>
    <mergeCell ref="S20:T20"/>
    <mergeCell ref="S11:T11"/>
    <mergeCell ref="S12:T12"/>
    <mergeCell ref="S13:T13"/>
    <mergeCell ref="S14:T14"/>
    <mergeCell ref="S15:T15"/>
    <mergeCell ref="O11:P11"/>
    <mergeCell ref="O12:P12"/>
    <mergeCell ref="O13:P13"/>
    <mergeCell ref="O14:P14"/>
    <mergeCell ref="O15:P15"/>
    <mergeCell ref="O22:P22"/>
    <mergeCell ref="O23:P23"/>
    <mergeCell ref="O24:P24"/>
    <mergeCell ref="G23:H23"/>
    <mergeCell ref="G24:H24"/>
    <mergeCell ref="K22:L22"/>
    <mergeCell ref="K23:L23"/>
    <mergeCell ref="K24:L24"/>
    <mergeCell ref="K12:L12"/>
    <mergeCell ref="K13:L13"/>
    <mergeCell ref="K14:L14"/>
    <mergeCell ref="K15:L15"/>
    <mergeCell ref="O21:P21"/>
    <mergeCell ref="K21:L21"/>
    <mergeCell ref="O16:P16"/>
    <mergeCell ref="O17:P17"/>
    <mergeCell ref="O18:P18"/>
    <mergeCell ref="O19:P19"/>
    <mergeCell ref="O20:P20"/>
    <mergeCell ref="K16:L16"/>
    <mergeCell ref="K17:L17"/>
    <mergeCell ref="K18:L18"/>
    <mergeCell ref="K19:L19"/>
    <mergeCell ref="K20:L20"/>
    <mergeCell ref="C21:D21"/>
    <mergeCell ref="C22:D22"/>
    <mergeCell ref="C23:D23"/>
    <mergeCell ref="C24:D24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C16:D16"/>
    <mergeCell ref="C17:D17"/>
    <mergeCell ref="C18:D18"/>
    <mergeCell ref="C19:D19"/>
    <mergeCell ref="C20:D20"/>
    <mergeCell ref="C12:D12"/>
    <mergeCell ref="C13:D13"/>
    <mergeCell ref="C14:D14"/>
    <mergeCell ref="C15:D15"/>
    <mergeCell ref="A7:W7"/>
    <mergeCell ref="W9:W10"/>
    <mergeCell ref="B9:B11"/>
    <mergeCell ref="A9:A11"/>
    <mergeCell ref="C10:F10"/>
    <mergeCell ref="G10:J10"/>
    <mergeCell ref="K10:N10"/>
    <mergeCell ref="O10:R10"/>
    <mergeCell ref="S10:V10"/>
    <mergeCell ref="C9:V9"/>
    <mergeCell ref="C11:D11"/>
    <mergeCell ref="K11:L11"/>
  </mergeCells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A16" workbookViewId="0">
      <selection activeCell="N23" sqref="N23"/>
    </sheetView>
  </sheetViews>
  <sheetFormatPr defaultRowHeight="15" x14ac:dyDescent="0.25"/>
  <cols>
    <col min="1" max="1" width="19.28515625" customWidth="1"/>
    <col min="2" max="2" width="18.85546875" customWidth="1"/>
    <col min="4" max="4" width="15.5703125" customWidth="1"/>
    <col min="5" max="5" width="14.42578125" customWidth="1"/>
    <col min="6" max="6" width="14.5703125" customWidth="1"/>
    <col min="7" max="7" width="16.42578125" customWidth="1"/>
    <col min="8" max="9" width="13.42578125" customWidth="1"/>
    <col min="10" max="10" width="13.85546875" customWidth="1"/>
    <col min="11" max="11" width="13.7109375" customWidth="1"/>
    <col min="12" max="12" width="0.42578125" customWidth="1"/>
    <col min="13" max="13" width="4.28515625" customWidth="1"/>
    <col min="14" max="14" width="12.28515625" customWidth="1"/>
    <col min="15" max="15" width="13.42578125" customWidth="1"/>
    <col min="16" max="16" width="3.7109375" customWidth="1"/>
    <col min="17" max="17" width="4.7109375" customWidth="1"/>
    <col min="18" max="18" width="8.85546875" customWidth="1"/>
  </cols>
  <sheetData>
    <row r="1" spans="1:18" ht="21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26" t="s">
        <v>124</v>
      </c>
    </row>
    <row r="2" spans="1:18" ht="21" x14ac:dyDescent="0.3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26" t="s">
        <v>125</v>
      </c>
    </row>
    <row r="3" spans="1:18" ht="21" x14ac:dyDescent="0.3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26" t="s">
        <v>126</v>
      </c>
    </row>
    <row r="4" spans="1:18" ht="23.25" customHeight="1" x14ac:dyDescent="0.3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26" t="s">
        <v>127</v>
      </c>
    </row>
    <row r="5" spans="1:18" ht="23.25" customHeight="1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26"/>
    </row>
    <row r="6" spans="1:18" ht="23.25" customHeight="1" x14ac:dyDescent="0.3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26"/>
    </row>
    <row r="7" spans="1:18" ht="23.25" customHeight="1" x14ac:dyDescent="0.35">
      <c r="A7" s="235" t="s">
        <v>224</v>
      </c>
      <c r="B7" s="235"/>
      <c r="C7" s="235"/>
      <c r="D7" s="235"/>
      <c r="E7" s="235"/>
      <c r="F7" s="235"/>
      <c r="G7" s="235"/>
      <c r="H7" s="235"/>
      <c r="I7" s="235"/>
      <c r="J7" s="11"/>
      <c r="K7" s="11"/>
      <c r="L7" s="11"/>
      <c r="M7" s="11"/>
      <c r="N7" s="11"/>
      <c r="O7" s="11"/>
      <c r="P7" s="11"/>
      <c r="Q7" s="11"/>
      <c r="R7" s="26"/>
    </row>
    <row r="9" spans="1:18" ht="7.15" customHeight="1" thickBot="1" x14ac:dyDescent="0.3"/>
    <row r="10" spans="1:18" ht="31.15" customHeight="1" thickBot="1" x14ac:dyDescent="0.3">
      <c r="A10" s="220" t="s">
        <v>214</v>
      </c>
      <c r="B10" s="222"/>
      <c r="C10" s="221"/>
      <c r="D10" s="220">
        <v>15</v>
      </c>
      <c r="E10" s="221"/>
      <c r="F10" s="220">
        <v>150</v>
      </c>
      <c r="G10" s="221"/>
      <c r="H10" s="220">
        <v>250</v>
      </c>
      <c r="I10" s="221"/>
      <c r="J10" s="220">
        <v>670</v>
      </c>
      <c r="K10" s="221"/>
      <c r="N10" s="117"/>
    </row>
    <row r="11" spans="1:18" ht="19.149999999999999" customHeight="1" thickBot="1" x14ac:dyDescent="0.3">
      <c r="A11" s="220" t="s">
        <v>215</v>
      </c>
      <c r="B11" s="222"/>
      <c r="C11" s="221"/>
      <c r="D11" s="120" t="s">
        <v>216</v>
      </c>
      <c r="E11" s="120" t="s">
        <v>217</v>
      </c>
      <c r="F11" s="120" t="s">
        <v>216</v>
      </c>
      <c r="G11" s="120" t="s">
        <v>217</v>
      </c>
      <c r="H11" s="120" t="s">
        <v>216</v>
      </c>
      <c r="I11" s="120" t="s">
        <v>217</v>
      </c>
      <c r="J11" s="120" t="s">
        <v>216</v>
      </c>
      <c r="K11" s="120" t="s">
        <v>217</v>
      </c>
      <c r="N11" s="125"/>
    </row>
    <row r="12" spans="1:18" ht="51.75" thickBot="1" x14ac:dyDescent="0.3">
      <c r="A12" s="121" t="s">
        <v>218</v>
      </c>
      <c r="B12" s="120" t="s">
        <v>219</v>
      </c>
      <c r="C12" s="120" t="s">
        <v>220</v>
      </c>
      <c r="D12" s="122"/>
      <c r="E12" s="122"/>
      <c r="F12" s="122"/>
      <c r="G12" s="122"/>
      <c r="H12" s="122"/>
      <c r="I12" s="122"/>
      <c r="J12" s="122"/>
      <c r="K12" s="122"/>
      <c r="N12" s="124"/>
    </row>
    <row r="13" spans="1:18" ht="21" customHeight="1" thickBot="1" x14ac:dyDescent="0.3">
      <c r="A13" s="223" t="s">
        <v>221</v>
      </c>
      <c r="B13" s="223" t="s">
        <v>222</v>
      </c>
      <c r="C13" s="120" t="s">
        <v>204</v>
      </c>
      <c r="D13" s="226" t="s">
        <v>237</v>
      </c>
      <c r="E13" s="227"/>
      <c r="F13" s="227"/>
      <c r="G13" s="227"/>
      <c r="H13" s="227"/>
      <c r="I13" s="227"/>
      <c r="J13" s="227"/>
      <c r="K13" s="228"/>
      <c r="N13" s="123"/>
    </row>
    <row r="14" spans="1:18" ht="21" customHeight="1" thickBot="1" x14ac:dyDescent="0.3">
      <c r="A14" s="224"/>
      <c r="B14" s="225"/>
      <c r="C14" s="120" t="s">
        <v>203</v>
      </c>
      <c r="D14" s="229"/>
      <c r="E14" s="230"/>
      <c r="F14" s="230"/>
      <c r="G14" s="230"/>
      <c r="H14" s="230"/>
      <c r="I14" s="230"/>
      <c r="J14" s="230"/>
      <c r="K14" s="231"/>
    </row>
    <row r="15" spans="1:18" ht="20.45" customHeight="1" thickBot="1" x14ac:dyDescent="0.3">
      <c r="A15" s="224"/>
      <c r="B15" s="223" t="s">
        <v>223</v>
      </c>
      <c r="C15" s="120" t="s">
        <v>204</v>
      </c>
      <c r="D15" s="229"/>
      <c r="E15" s="230"/>
      <c r="F15" s="230"/>
      <c r="G15" s="230"/>
      <c r="H15" s="230"/>
      <c r="I15" s="230"/>
      <c r="J15" s="230"/>
      <c r="K15" s="231"/>
    </row>
    <row r="16" spans="1:18" ht="19.149999999999999" customHeight="1" thickBot="1" x14ac:dyDescent="0.3">
      <c r="A16" s="225"/>
      <c r="B16" s="225"/>
      <c r="C16" s="120" t="s">
        <v>203</v>
      </c>
      <c r="D16" s="229"/>
      <c r="E16" s="230"/>
      <c r="F16" s="230"/>
      <c r="G16" s="230"/>
      <c r="H16" s="230"/>
      <c r="I16" s="230"/>
      <c r="J16" s="230"/>
      <c r="K16" s="231"/>
    </row>
    <row r="17" spans="1:11" ht="19.899999999999999" customHeight="1" thickBot="1" x14ac:dyDescent="0.3">
      <c r="A17" s="223">
        <v>750</v>
      </c>
      <c r="B17" s="223" t="s">
        <v>222</v>
      </c>
      <c r="C17" s="120" t="s">
        <v>204</v>
      </c>
      <c r="D17" s="229"/>
      <c r="E17" s="230"/>
      <c r="F17" s="230"/>
      <c r="G17" s="230"/>
      <c r="H17" s="230"/>
      <c r="I17" s="230"/>
      <c r="J17" s="230"/>
      <c r="K17" s="231"/>
    </row>
    <row r="18" spans="1:11" ht="23.45" customHeight="1" thickBot="1" x14ac:dyDescent="0.3">
      <c r="A18" s="224"/>
      <c r="B18" s="225"/>
      <c r="C18" s="120" t="s">
        <v>203</v>
      </c>
      <c r="D18" s="229"/>
      <c r="E18" s="230"/>
      <c r="F18" s="230"/>
      <c r="G18" s="230"/>
      <c r="H18" s="230"/>
      <c r="I18" s="230"/>
      <c r="J18" s="230"/>
      <c r="K18" s="231"/>
    </row>
    <row r="19" spans="1:11" ht="21.6" customHeight="1" thickBot="1" x14ac:dyDescent="0.3">
      <c r="A19" s="224"/>
      <c r="B19" s="223" t="s">
        <v>223</v>
      </c>
      <c r="C19" s="120" t="s">
        <v>204</v>
      </c>
      <c r="D19" s="229"/>
      <c r="E19" s="230"/>
      <c r="F19" s="230"/>
      <c r="G19" s="230"/>
      <c r="H19" s="230"/>
      <c r="I19" s="230"/>
      <c r="J19" s="230"/>
      <c r="K19" s="231"/>
    </row>
    <row r="20" spans="1:11" ht="21.6" customHeight="1" thickBot="1" x14ac:dyDescent="0.3">
      <c r="A20" s="225"/>
      <c r="B20" s="225"/>
      <c r="C20" s="120" t="s">
        <v>203</v>
      </c>
      <c r="D20" s="229"/>
      <c r="E20" s="230"/>
      <c r="F20" s="230"/>
      <c r="G20" s="230"/>
      <c r="H20" s="230"/>
      <c r="I20" s="230"/>
      <c r="J20" s="230"/>
      <c r="K20" s="231"/>
    </row>
    <row r="21" spans="1:11" ht="22.15" customHeight="1" thickBot="1" x14ac:dyDescent="0.3">
      <c r="A21" s="223">
        <v>1000</v>
      </c>
      <c r="B21" s="223" t="s">
        <v>222</v>
      </c>
      <c r="C21" s="120" t="s">
        <v>204</v>
      </c>
      <c r="D21" s="229"/>
      <c r="E21" s="230"/>
      <c r="F21" s="230"/>
      <c r="G21" s="230"/>
      <c r="H21" s="230"/>
      <c r="I21" s="230"/>
      <c r="J21" s="230"/>
      <c r="K21" s="231"/>
    </row>
    <row r="22" spans="1:11" ht="21" customHeight="1" thickBot="1" x14ac:dyDescent="0.3">
      <c r="A22" s="224"/>
      <c r="B22" s="225"/>
      <c r="C22" s="120" t="s">
        <v>203</v>
      </c>
      <c r="D22" s="229"/>
      <c r="E22" s="230"/>
      <c r="F22" s="230"/>
      <c r="G22" s="230"/>
      <c r="H22" s="230"/>
      <c r="I22" s="230"/>
      <c r="J22" s="230"/>
      <c r="K22" s="231"/>
    </row>
    <row r="23" spans="1:11" ht="21" customHeight="1" thickBot="1" x14ac:dyDescent="0.3">
      <c r="A23" s="224"/>
      <c r="B23" s="223" t="s">
        <v>223</v>
      </c>
      <c r="C23" s="120" t="s">
        <v>204</v>
      </c>
      <c r="D23" s="229"/>
      <c r="E23" s="230"/>
      <c r="F23" s="230"/>
      <c r="G23" s="230"/>
      <c r="H23" s="230"/>
      <c r="I23" s="230"/>
      <c r="J23" s="230"/>
      <c r="K23" s="231"/>
    </row>
    <row r="24" spans="1:11" ht="20.45" customHeight="1" thickBot="1" x14ac:dyDescent="0.3">
      <c r="A24" s="225"/>
      <c r="B24" s="225"/>
      <c r="C24" s="120" t="s">
        <v>203</v>
      </c>
      <c r="D24" s="229"/>
      <c r="E24" s="230"/>
      <c r="F24" s="230"/>
      <c r="G24" s="230"/>
      <c r="H24" s="230"/>
      <c r="I24" s="230"/>
      <c r="J24" s="230"/>
      <c r="K24" s="231"/>
    </row>
    <row r="25" spans="1:11" ht="19.899999999999999" customHeight="1" thickBot="1" x14ac:dyDescent="0.3">
      <c r="A25" s="223">
        <v>1250</v>
      </c>
      <c r="B25" s="223" t="s">
        <v>222</v>
      </c>
      <c r="C25" s="120" t="s">
        <v>204</v>
      </c>
      <c r="D25" s="229"/>
      <c r="E25" s="230"/>
      <c r="F25" s="230"/>
      <c r="G25" s="230"/>
      <c r="H25" s="230"/>
      <c r="I25" s="230"/>
      <c r="J25" s="230"/>
      <c r="K25" s="231"/>
    </row>
    <row r="26" spans="1:11" ht="21.6" customHeight="1" thickBot="1" x14ac:dyDescent="0.3">
      <c r="A26" s="224"/>
      <c r="B26" s="225"/>
      <c r="C26" s="120" t="s">
        <v>203</v>
      </c>
      <c r="D26" s="229"/>
      <c r="E26" s="230"/>
      <c r="F26" s="230"/>
      <c r="G26" s="230"/>
      <c r="H26" s="230"/>
      <c r="I26" s="230"/>
      <c r="J26" s="230"/>
      <c r="K26" s="231"/>
    </row>
    <row r="27" spans="1:11" ht="21.6" customHeight="1" thickBot="1" x14ac:dyDescent="0.3">
      <c r="A27" s="224"/>
      <c r="B27" s="223" t="s">
        <v>223</v>
      </c>
      <c r="C27" s="120" t="s">
        <v>204</v>
      </c>
      <c r="D27" s="229"/>
      <c r="E27" s="230"/>
      <c r="F27" s="230"/>
      <c r="G27" s="230"/>
      <c r="H27" s="230"/>
      <c r="I27" s="230"/>
      <c r="J27" s="230"/>
      <c r="K27" s="231"/>
    </row>
    <row r="28" spans="1:11" ht="19.899999999999999" customHeight="1" thickBot="1" x14ac:dyDescent="0.3">
      <c r="A28" s="225"/>
      <c r="B28" s="225"/>
      <c r="C28" s="120" t="s">
        <v>203</v>
      </c>
      <c r="D28" s="232"/>
      <c r="E28" s="233"/>
      <c r="F28" s="233"/>
      <c r="G28" s="233"/>
      <c r="H28" s="233"/>
      <c r="I28" s="233"/>
      <c r="J28" s="233"/>
      <c r="K28" s="234"/>
    </row>
  </sheetData>
  <mergeCells count="20">
    <mergeCell ref="A7:I7"/>
    <mergeCell ref="A10:C10"/>
    <mergeCell ref="D10:E10"/>
    <mergeCell ref="F10:G10"/>
    <mergeCell ref="H10:I10"/>
    <mergeCell ref="J10:K10"/>
    <mergeCell ref="A11:C11"/>
    <mergeCell ref="A13:A16"/>
    <mergeCell ref="B13:B14"/>
    <mergeCell ref="B15:B16"/>
    <mergeCell ref="D13:K28"/>
    <mergeCell ref="A25:A28"/>
    <mergeCell ref="B25:B26"/>
    <mergeCell ref="B27:B28"/>
    <mergeCell ref="A17:A20"/>
    <mergeCell ref="B17:B18"/>
    <mergeCell ref="B19:B20"/>
    <mergeCell ref="A21:A24"/>
    <mergeCell ref="B21:B22"/>
    <mergeCell ref="B23:B2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7" zoomScale="70" zoomScaleNormal="70" workbookViewId="0">
      <selection activeCell="S18" sqref="S18:T18"/>
    </sheetView>
  </sheetViews>
  <sheetFormatPr defaultRowHeight="15" x14ac:dyDescent="0.25"/>
  <cols>
    <col min="1" max="1" width="10.140625" bestFit="1" customWidth="1"/>
    <col min="2" max="2" width="45.85546875" bestFit="1" customWidth="1"/>
    <col min="4" max="4" width="4.42578125" customWidth="1"/>
    <col min="5" max="5" width="11.42578125" customWidth="1"/>
    <col min="6" max="6" width="14.140625" customWidth="1"/>
    <col min="8" max="8" width="4" customWidth="1"/>
    <col min="9" max="9" width="11.5703125" customWidth="1"/>
    <col min="10" max="10" width="15" customWidth="1"/>
    <col min="12" max="12" width="3.28515625" customWidth="1"/>
    <col min="13" max="13" width="12.140625" customWidth="1"/>
    <col min="14" max="14" width="16.28515625" customWidth="1"/>
    <col min="16" max="16" width="4.140625" customWidth="1"/>
    <col min="17" max="17" width="14" customWidth="1"/>
    <col min="18" max="18" width="17.28515625" customWidth="1"/>
    <col min="20" max="20" width="1.85546875" customWidth="1"/>
    <col min="21" max="21" width="11.28515625" customWidth="1"/>
    <col min="22" max="22" width="19.5703125" customWidth="1"/>
  </cols>
  <sheetData>
    <row r="1" spans="1:22" s="86" customFormat="1" ht="18.75" x14ac:dyDescent="0.3">
      <c r="V1" s="102" t="s">
        <v>124</v>
      </c>
    </row>
    <row r="2" spans="1:22" s="86" customFormat="1" ht="18.75" x14ac:dyDescent="0.3">
      <c r="V2" s="102" t="s">
        <v>125</v>
      </c>
    </row>
    <row r="3" spans="1:22" s="86" customFormat="1" ht="18.75" x14ac:dyDescent="0.3">
      <c r="V3" s="102" t="s">
        <v>126</v>
      </c>
    </row>
    <row r="4" spans="1:22" s="86" customFormat="1" ht="18.75" x14ac:dyDescent="0.3">
      <c r="V4" s="102" t="s">
        <v>127</v>
      </c>
    </row>
    <row r="5" spans="1:22" x14ac:dyDescent="0.25">
      <c r="V5" s="23"/>
    </row>
    <row r="7" spans="1:22" ht="79.150000000000006" customHeight="1" x14ac:dyDescent="0.25">
      <c r="A7" s="236" t="s">
        <v>187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</row>
    <row r="8" spans="1:22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5.75" x14ac:dyDescent="0.25">
      <c r="A9" s="216" t="s">
        <v>7</v>
      </c>
      <c r="B9" s="215" t="s">
        <v>37</v>
      </c>
      <c r="C9" s="215" t="s">
        <v>38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</row>
    <row r="10" spans="1:22" ht="48.75" customHeight="1" x14ac:dyDescent="0.25">
      <c r="A10" s="216"/>
      <c r="B10" s="216"/>
      <c r="C10" s="212" t="s">
        <v>39</v>
      </c>
      <c r="D10" s="213"/>
      <c r="E10" s="213"/>
      <c r="F10" s="214"/>
      <c r="G10" s="215" t="s">
        <v>40</v>
      </c>
      <c r="H10" s="216"/>
      <c r="I10" s="216"/>
      <c r="J10" s="216"/>
      <c r="K10" s="215" t="s">
        <v>41</v>
      </c>
      <c r="L10" s="216"/>
      <c r="M10" s="216"/>
      <c r="N10" s="216"/>
      <c r="O10" s="215" t="s">
        <v>42</v>
      </c>
      <c r="P10" s="216"/>
      <c r="Q10" s="216"/>
      <c r="R10" s="216"/>
      <c r="S10" s="151" t="s">
        <v>43</v>
      </c>
      <c r="T10" s="151"/>
      <c r="U10" s="151"/>
      <c r="V10" s="151"/>
    </row>
    <row r="11" spans="1:22" ht="63" x14ac:dyDescent="0.25">
      <c r="A11" s="36"/>
      <c r="B11" s="36"/>
      <c r="C11" s="154" t="s">
        <v>235</v>
      </c>
      <c r="D11" s="156"/>
      <c r="E11" s="51" t="s">
        <v>236</v>
      </c>
      <c r="F11" s="84" t="s">
        <v>19</v>
      </c>
      <c r="G11" s="154" t="s">
        <v>235</v>
      </c>
      <c r="H11" s="156"/>
      <c r="I11" s="51" t="s">
        <v>236</v>
      </c>
      <c r="J11" s="84" t="s">
        <v>19</v>
      </c>
      <c r="K11" s="154" t="s">
        <v>235</v>
      </c>
      <c r="L11" s="156"/>
      <c r="M11" s="51" t="s">
        <v>236</v>
      </c>
      <c r="N11" s="84" t="s">
        <v>19</v>
      </c>
      <c r="O11" s="154" t="s">
        <v>235</v>
      </c>
      <c r="P11" s="156"/>
      <c r="Q11" s="51" t="s">
        <v>236</v>
      </c>
      <c r="R11" s="84" t="s">
        <v>19</v>
      </c>
      <c r="S11" s="154" t="s">
        <v>235</v>
      </c>
      <c r="T11" s="156"/>
      <c r="U11" s="51" t="s">
        <v>236</v>
      </c>
      <c r="V11" s="84" t="s">
        <v>19</v>
      </c>
    </row>
    <row r="12" spans="1:22" ht="15.75" x14ac:dyDescent="0.25">
      <c r="A12" s="27">
        <v>1</v>
      </c>
      <c r="B12" s="27">
        <v>2</v>
      </c>
      <c r="C12" s="159">
        <v>3</v>
      </c>
      <c r="D12" s="161"/>
      <c r="E12" s="105"/>
      <c r="F12" s="105">
        <v>5</v>
      </c>
      <c r="G12" s="159">
        <v>6</v>
      </c>
      <c r="H12" s="161"/>
      <c r="I12" s="105"/>
      <c r="J12" s="105">
        <v>8</v>
      </c>
      <c r="K12" s="159">
        <v>9</v>
      </c>
      <c r="L12" s="161"/>
      <c r="M12" s="105"/>
      <c r="N12" s="105">
        <v>11</v>
      </c>
      <c r="O12" s="159">
        <v>12</v>
      </c>
      <c r="P12" s="161"/>
      <c r="Q12" s="105"/>
      <c r="R12" s="105">
        <v>14</v>
      </c>
      <c r="S12" s="159">
        <v>15</v>
      </c>
      <c r="T12" s="161"/>
      <c r="U12" s="105"/>
      <c r="V12" s="105">
        <v>17</v>
      </c>
    </row>
    <row r="13" spans="1:22" ht="39" customHeight="1" x14ac:dyDescent="0.25">
      <c r="A13" s="100">
        <v>1</v>
      </c>
      <c r="B13" s="96" t="s">
        <v>44</v>
      </c>
      <c r="C13" s="238">
        <v>0</v>
      </c>
      <c r="D13" s="239"/>
      <c r="E13" s="106">
        <f>E14+E15+E16+E17+E18+E19</f>
        <v>0</v>
      </c>
      <c r="F13" s="106">
        <v>0</v>
      </c>
      <c r="G13" s="238">
        <v>0</v>
      </c>
      <c r="H13" s="239"/>
      <c r="I13" s="106">
        <f>I14+I15+I16+I17+I18+I19</f>
        <v>0</v>
      </c>
      <c r="J13" s="106">
        <v>0</v>
      </c>
      <c r="K13" s="238">
        <v>0</v>
      </c>
      <c r="L13" s="239"/>
      <c r="M13" s="106">
        <f>M14+M15+M16+M17+M18+M19</f>
        <v>0</v>
      </c>
      <c r="N13" s="106">
        <v>0</v>
      </c>
      <c r="O13" s="238">
        <v>0</v>
      </c>
      <c r="P13" s="239"/>
      <c r="Q13" s="106">
        <v>0</v>
      </c>
      <c r="R13" s="106">
        <v>0</v>
      </c>
      <c r="S13" s="238">
        <v>0</v>
      </c>
      <c r="T13" s="239"/>
      <c r="U13" s="106">
        <v>0</v>
      </c>
      <c r="V13" s="106">
        <v>0</v>
      </c>
    </row>
    <row r="14" spans="1:22" ht="47.25" customHeight="1" x14ac:dyDescent="0.25">
      <c r="A14" s="100" t="s">
        <v>77</v>
      </c>
      <c r="B14" s="96" t="s">
        <v>45</v>
      </c>
      <c r="C14" s="238">
        <v>0</v>
      </c>
      <c r="D14" s="239"/>
      <c r="E14" s="106">
        <v>0</v>
      </c>
      <c r="F14" s="106">
        <v>0</v>
      </c>
      <c r="G14" s="238">
        <v>0</v>
      </c>
      <c r="H14" s="239"/>
      <c r="I14" s="106">
        <v>0</v>
      </c>
      <c r="J14" s="106">
        <v>0</v>
      </c>
      <c r="K14" s="238">
        <v>0</v>
      </c>
      <c r="L14" s="239"/>
      <c r="M14" s="106">
        <v>0</v>
      </c>
      <c r="N14" s="106">
        <v>0</v>
      </c>
      <c r="O14" s="238">
        <v>0</v>
      </c>
      <c r="P14" s="239"/>
      <c r="Q14" s="106">
        <v>0</v>
      </c>
      <c r="R14" s="106">
        <v>0</v>
      </c>
      <c r="S14" s="238">
        <v>0</v>
      </c>
      <c r="T14" s="239"/>
      <c r="U14" s="106">
        <v>0</v>
      </c>
      <c r="V14" s="106">
        <v>0</v>
      </c>
    </row>
    <row r="15" spans="1:22" ht="40.5" customHeight="1" x14ac:dyDescent="0.25">
      <c r="A15" s="100" t="s">
        <v>76</v>
      </c>
      <c r="B15" s="96" t="s">
        <v>46</v>
      </c>
      <c r="C15" s="238">
        <v>0</v>
      </c>
      <c r="D15" s="239"/>
      <c r="E15" s="106">
        <v>0</v>
      </c>
      <c r="F15" s="106">
        <v>0</v>
      </c>
      <c r="G15" s="238">
        <v>0</v>
      </c>
      <c r="H15" s="239"/>
      <c r="I15" s="106">
        <v>0</v>
      </c>
      <c r="J15" s="106">
        <v>0</v>
      </c>
      <c r="K15" s="238">
        <v>0</v>
      </c>
      <c r="L15" s="239"/>
      <c r="M15" s="106">
        <v>0</v>
      </c>
      <c r="N15" s="106">
        <v>0</v>
      </c>
      <c r="O15" s="238">
        <v>0</v>
      </c>
      <c r="P15" s="239"/>
      <c r="Q15" s="106">
        <v>0</v>
      </c>
      <c r="R15" s="106">
        <v>0</v>
      </c>
      <c r="S15" s="238">
        <v>0</v>
      </c>
      <c r="T15" s="239"/>
      <c r="U15" s="106">
        <v>0</v>
      </c>
      <c r="V15" s="106">
        <v>0</v>
      </c>
    </row>
    <row r="16" spans="1:22" ht="41.45" customHeight="1" x14ac:dyDescent="0.25">
      <c r="A16" s="100" t="s">
        <v>75</v>
      </c>
      <c r="B16" s="96" t="s">
        <v>47</v>
      </c>
      <c r="C16" s="238">
        <v>0</v>
      </c>
      <c r="D16" s="239"/>
      <c r="E16" s="106">
        <v>0</v>
      </c>
      <c r="F16" s="106">
        <v>0</v>
      </c>
      <c r="G16" s="238">
        <v>0</v>
      </c>
      <c r="H16" s="239"/>
      <c r="I16" s="106">
        <v>0</v>
      </c>
      <c r="J16" s="106">
        <v>0</v>
      </c>
      <c r="K16" s="238">
        <v>0</v>
      </c>
      <c r="L16" s="239"/>
      <c r="M16" s="106">
        <v>0</v>
      </c>
      <c r="N16" s="106">
        <v>0</v>
      </c>
      <c r="O16" s="238">
        <v>0</v>
      </c>
      <c r="P16" s="239"/>
      <c r="Q16" s="106">
        <v>0</v>
      </c>
      <c r="R16" s="106">
        <v>0</v>
      </c>
      <c r="S16" s="238">
        <v>0</v>
      </c>
      <c r="T16" s="239"/>
      <c r="U16" s="106">
        <v>0</v>
      </c>
      <c r="V16" s="106">
        <v>0</v>
      </c>
    </row>
    <row r="17" spans="1:22" ht="33.6" customHeight="1" x14ac:dyDescent="0.25">
      <c r="A17" s="99" t="s">
        <v>74</v>
      </c>
      <c r="B17" s="96" t="s">
        <v>48</v>
      </c>
      <c r="C17" s="238">
        <v>0</v>
      </c>
      <c r="D17" s="239"/>
      <c r="E17" s="106">
        <v>0</v>
      </c>
      <c r="F17" s="106">
        <v>0</v>
      </c>
      <c r="G17" s="238">
        <v>0</v>
      </c>
      <c r="H17" s="239"/>
      <c r="I17" s="106">
        <v>0</v>
      </c>
      <c r="J17" s="106">
        <v>0</v>
      </c>
      <c r="K17" s="238">
        <v>0</v>
      </c>
      <c r="L17" s="239"/>
      <c r="M17" s="106">
        <v>0</v>
      </c>
      <c r="N17" s="106">
        <v>0</v>
      </c>
      <c r="O17" s="238">
        <v>0</v>
      </c>
      <c r="P17" s="239"/>
      <c r="Q17" s="106">
        <v>0</v>
      </c>
      <c r="R17" s="106">
        <v>0</v>
      </c>
      <c r="S17" s="238">
        <v>0</v>
      </c>
      <c r="T17" s="239"/>
      <c r="U17" s="106">
        <v>0</v>
      </c>
      <c r="V17" s="106">
        <v>0</v>
      </c>
    </row>
    <row r="18" spans="1:22" ht="47.25" customHeight="1" x14ac:dyDescent="0.25">
      <c r="A18" s="99" t="s">
        <v>73</v>
      </c>
      <c r="B18" s="96" t="s">
        <v>49</v>
      </c>
      <c r="C18" s="238">
        <v>0</v>
      </c>
      <c r="D18" s="239"/>
      <c r="E18" s="106">
        <v>0</v>
      </c>
      <c r="F18" s="106">
        <v>0</v>
      </c>
      <c r="G18" s="238">
        <v>0</v>
      </c>
      <c r="H18" s="239"/>
      <c r="I18" s="106">
        <v>0</v>
      </c>
      <c r="J18" s="106">
        <v>0</v>
      </c>
      <c r="K18" s="238">
        <v>0</v>
      </c>
      <c r="L18" s="239"/>
      <c r="M18" s="106">
        <v>0</v>
      </c>
      <c r="N18" s="106">
        <v>0</v>
      </c>
      <c r="O18" s="238">
        <v>0</v>
      </c>
      <c r="P18" s="239"/>
      <c r="Q18" s="106">
        <v>0</v>
      </c>
      <c r="R18" s="106">
        <v>0</v>
      </c>
      <c r="S18" s="238">
        <v>0</v>
      </c>
      <c r="T18" s="239"/>
      <c r="U18" s="106">
        <v>0</v>
      </c>
      <c r="V18" s="106">
        <v>0</v>
      </c>
    </row>
    <row r="19" spans="1:22" ht="37.15" customHeight="1" x14ac:dyDescent="0.25">
      <c r="A19" s="99" t="s">
        <v>72</v>
      </c>
      <c r="B19" s="107" t="s">
        <v>50</v>
      </c>
      <c r="C19" s="238">
        <v>0</v>
      </c>
      <c r="D19" s="239"/>
      <c r="E19" s="106">
        <v>0</v>
      </c>
      <c r="F19" s="106">
        <v>0</v>
      </c>
      <c r="G19" s="238">
        <v>0</v>
      </c>
      <c r="H19" s="239"/>
      <c r="I19" s="106">
        <v>0</v>
      </c>
      <c r="J19" s="106">
        <v>0</v>
      </c>
      <c r="K19" s="238">
        <v>0</v>
      </c>
      <c r="L19" s="239"/>
      <c r="M19" s="106">
        <v>0</v>
      </c>
      <c r="N19" s="106">
        <v>0</v>
      </c>
      <c r="O19" s="238">
        <v>0</v>
      </c>
      <c r="P19" s="239"/>
      <c r="Q19" s="106">
        <v>0</v>
      </c>
      <c r="R19" s="106">
        <v>0</v>
      </c>
      <c r="S19" s="238">
        <v>0</v>
      </c>
      <c r="T19" s="239"/>
      <c r="U19" s="106">
        <v>0</v>
      </c>
      <c r="V19" s="106">
        <v>0</v>
      </c>
    </row>
    <row r="20" spans="1:22" ht="38.450000000000003" customHeight="1" x14ac:dyDescent="0.25">
      <c r="A20" s="108">
        <v>2</v>
      </c>
      <c r="B20" s="107" t="s">
        <v>51</v>
      </c>
      <c r="C20" s="238">
        <v>0</v>
      </c>
      <c r="D20" s="239"/>
      <c r="E20" s="106">
        <f>E21+E22+E23+E24+E25+E26+E27+E28</f>
        <v>0</v>
      </c>
      <c r="F20" s="106">
        <v>0</v>
      </c>
      <c r="G20" s="238">
        <v>0</v>
      </c>
      <c r="H20" s="239"/>
      <c r="I20" s="106">
        <f>I21+I22+I23+I24+I25+I26+I27+I28</f>
        <v>0</v>
      </c>
      <c r="J20" s="106">
        <v>0</v>
      </c>
      <c r="K20" s="238">
        <v>0</v>
      </c>
      <c r="L20" s="239"/>
      <c r="M20" s="106">
        <v>0</v>
      </c>
      <c r="N20" s="106">
        <v>0</v>
      </c>
      <c r="O20" s="238">
        <v>0</v>
      </c>
      <c r="P20" s="239"/>
      <c r="Q20" s="106">
        <v>0</v>
      </c>
      <c r="R20" s="106">
        <v>0</v>
      </c>
      <c r="S20" s="238">
        <v>0</v>
      </c>
      <c r="T20" s="239"/>
      <c r="U20" s="106">
        <v>0</v>
      </c>
      <c r="V20" s="106">
        <v>0</v>
      </c>
    </row>
    <row r="21" spans="1:22" ht="45.75" customHeight="1" x14ac:dyDescent="0.25">
      <c r="A21" s="30" t="s">
        <v>71</v>
      </c>
      <c r="B21" s="96" t="s">
        <v>52</v>
      </c>
      <c r="C21" s="238">
        <v>0</v>
      </c>
      <c r="D21" s="239"/>
      <c r="E21" s="106">
        <v>0</v>
      </c>
      <c r="F21" s="106">
        <v>0</v>
      </c>
      <c r="G21" s="238">
        <v>0</v>
      </c>
      <c r="H21" s="239"/>
      <c r="I21" s="106">
        <v>0</v>
      </c>
      <c r="J21" s="106">
        <v>0</v>
      </c>
      <c r="K21" s="238">
        <v>0</v>
      </c>
      <c r="L21" s="239"/>
      <c r="M21" s="106">
        <v>0</v>
      </c>
      <c r="N21" s="106">
        <v>0</v>
      </c>
      <c r="O21" s="238">
        <v>0</v>
      </c>
      <c r="P21" s="239"/>
      <c r="Q21" s="106">
        <v>0</v>
      </c>
      <c r="R21" s="106">
        <v>0</v>
      </c>
      <c r="S21" s="238">
        <v>0</v>
      </c>
      <c r="T21" s="239"/>
      <c r="U21" s="106">
        <v>0</v>
      </c>
      <c r="V21" s="106">
        <v>0</v>
      </c>
    </row>
    <row r="22" spans="1:22" ht="49.5" customHeight="1" x14ac:dyDescent="0.25">
      <c r="A22" s="30" t="s">
        <v>68</v>
      </c>
      <c r="B22" s="96" t="s">
        <v>53</v>
      </c>
      <c r="C22" s="238">
        <v>0</v>
      </c>
      <c r="D22" s="239"/>
      <c r="E22" s="106">
        <v>0</v>
      </c>
      <c r="F22" s="106">
        <v>0</v>
      </c>
      <c r="G22" s="238">
        <v>0</v>
      </c>
      <c r="H22" s="239"/>
      <c r="I22" s="106">
        <v>0</v>
      </c>
      <c r="J22" s="106">
        <v>0</v>
      </c>
      <c r="K22" s="238">
        <v>0</v>
      </c>
      <c r="L22" s="239"/>
      <c r="M22" s="106">
        <v>0</v>
      </c>
      <c r="N22" s="106">
        <v>0</v>
      </c>
      <c r="O22" s="238">
        <v>0</v>
      </c>
      <c r="P22" s="239"/>
      <c r="Q22" s="106">
        <v>0</v>
      </c>
      <c r="R22" s="106">
        <v>0</v>
      </c>
      <c r="S22" s="238">
        <v>0</v>
      </c>
      <c r="T22" s="239"/>
      <c r="U22" s="106">
        <v>0</v>
      </c>
      <c r="V22" s="106">
        <v>0</v>
      </c>
    </row>
    <row r="23" spans="1:22" ht="34.5" customHeight="1" x14ac:dyDescent="0.25">
      <c r="A23" s="30" t="s">
        <v>69</v>
      </c>
      <c r="B23" s="96" t="s">
        <v>54</v>
      </c>
      <c r="C23" s="238">
        <v>0</v>
      </c>
      <c r="D23" s="239"/>
      <c r="E23" s="106">
        <v>0</v>
      </c>
      <c r="F23" s="106">
        <v>0</v>
      </c>
      <c r="G23" s="238">
        <v>0</v>
      </c>
      <c r="H23" s="239"/>
      <c r="I23" s="106">
        <v>0</v>
      </c>
      <c r="J23" s="106">
        <v>0</v>
      </c>
      <c r="K23" s="238">
        <v>0</v>
      </c>
      <c r="L23" s="239"/>
      <c r="M23" s="106">
        <v>0</v>
      </c>
      <c r="N23" s="106">
        <v>0</v>
      </c>
      <c r="O23" s="238">
        <v>0</v>
      </c>
      <c r="P23" s="239"/>
      <c r="Q23" s="106">
        <v>0</v>
      </c>
      <c r="R23" s="106">
        <v>0</v>
      </c>
      <c r="S23" s="238">
        <v>0</v>
      </c>
      <c r="T23" s="239"/>
      <c r="U23" s="106">
        <v>0</v>
      </c>
      <c r="V23" s="106">
        <v>0</v>
      </c>
    </row>
    <row r="24" spans="1:22" ht="47.45" customHeight="1" x14ac:dyDescent="0.25">
      <c r="A24" s="30" t="s">
        <v>70</v>
      </c>
      <c r="B24" s="96" t="s">
        <v>46</v>
      </c>
      <c r="C24" s="238">
        <v>0</v>
      </c>
      <c r="D24" s="239"/>
      <c r="E24" s="106">
        <v>0</v>
      </c>
      <c r="F24" s="106">
        <v>0</v>
      </c>
      <c r="G24" s="238">
        <v>0</v>
      </c>
      <c r="H24" s="239"/>
      <c r="I24" s="106">
        <v>0</v>
      </c>
      <c r="J24" s="106">
        <v>0</v>
      </c>
      <c r="K24" s="238">
        <v>0</v>
      </c>
      <c r="L24" s="239"/>
      <c r="M24" s="106">
        <v>0</v>
      </c>
      <c r="N24" s="106">
        <v>0</v>
      </c>
      <c r="O24" s="238">
        <v>0</v>
      </c>
      <c r="P24" s="239"/>
      <c r="Q24" s="106">
        <v>0</v>
      </c>
      <c r="R24" s="106">
        <v>0</v>
      </c>
      <c r="S24" s="238">
        <v>0</v>
      </c>
      <c r="T24" s="239"/>
      <c r="U24" s="106">
        <v>0</v>
      </c>
      <c r="V24" s="106">
        <v>0</v>
      </c>
    </row>
    <row r="25" spans="1:22" ht="40.5" customHeight="1" x14ac:dyDescent="0.25">
      <c r="A25" s="30" t="s">
        <v>67</v>
      </c>
      <c r="B25" s="96" t="s">
        <v>47</v>
      </c>
      <c r="C25" s="238">
        <v>0</v>
      </c>
      <c r="D25" s="239"/>
      <c r="E25" s="106">
        <v>0</v>
      </c>
      <c r="F25" s="106">
        <v>0</v>
      </c>
      <c r="G25" s="238">
        <v>0</v>
      </c>
      <c r="H25" s="239"/>
      <c r="I25" s="106">
        <v>0</v>
      </c>
      <c r="J25" s="106">
        <v>0</v>
      </c>
      <c r="K25" s="238">
        <v>0</v>
      </c>
      <c r="L25" s="239"/>
      <c r="M25" s="106">
        <v>0</v>
      </c>
      <c r="N25" s="106">
        <v>0</v>
      </c>
      <c r="O25" s="238">
        <v>0</v>
      </c>
      <c r="P25" s="239"/>
      <c r="Q25" s="106">
        <v>0</v>
      </c>
      <c r="R25" s="106">
        <v>0</v>
      </c>
      <c r="S25" s="238">
        <v>0</v>
      </c>
      <c r="T25" s="239"/>
      <c r="U25" s="106">
        <v>0</v>
      </c>
      <c r="V25" s="106">
        <v>0</v>
      </c>
    </row>
    <row r="26" spans="1:22" ht="29.25" customHeight="1" x14ac:dyDescent="0.25">
      <c r="A26" s="42" t="s">
        <v>66</v>
      </c>
      <c r="B26" s="96" t="s">
        <v>48</v>
      </c>
      <c r="C26" s="238">
        <v>0</v>
      </c>
      <c r="D26" s="239"/>
      <c r="E26" s="106">
        <v>0</v>
      </c>
      <c r="F26" s="106">
        <v>0</v>
      </c>
      <c r="G26" s="238">
        <v>0</v>
      </c>
      <c r="H26" s="239"/>
      <c r="I26" s="106">
        <v>0</v>
      </c>
      <c r="J26" s="106">
        <v>0</v>
      </c>
      <c r="K26" s="238">
        <v>0</v>
      </c>
      <c r="L26" s="239"/>
      <c r="M26" s="106">
        <v>0</v>
      </c>
      <c r="N26" s="106">
        <v>0</v>
      </c>
      <c r="O26" s="238">
        <v>0</v>
      </c>
      <c r="P26" s="239"/>
      <c r="Q26" s="106">
        <v>0</v>
      </c>
      <c r="R26" s="106">
        <v>0</v>
      </c>
      <c r="S26" s="238">
        <v>0</v>
      </c>
      <c r="T26" s="239"/>
      <c r="U26" s="106">
        <v>0</v>
      </c>
      <c r="V26" s="106">
        <v>0</v>
      </c>
    </row>
    <row r="27" spans="1:22" ht="46.5" customHeight="1" x14ac:dyDescent="0.25">
      <c r="A27" s="42" t="s">
        <v>65</v>
      </c>
      <c r="B27" s="96" t="s">
        <v>55</v>
      </c>
      <c r="C27" s="238">
        <v>0</v>
      </c>
      <c r="D27" s="239"/>
      <c r="E27" s="106">
        <v>0</v>
      </c>
      <c r="F27" s="106">
        <v>0</v>
      </c>
      <c r="G27" s="238">
        <v>0</v>
      </c>
      <c r="H27" s="239"/>
      <c r="I27" s="106">
        <v>0</v>
      </c>
      <c r="J27" s="106">
        <v>0</v>
      </c>
      <c r="K27" s="238">
        <v>0</v>
      </c>
      <c r="L27" s="239"/>
      <c r="M27" s="106">
        <v>0</v>
      </c>
      <c r="N27" s="106">
        <v>0</v>
      </c>
      <c r="O27" s="238">
        <v>0</v>
      </c>
      <c r="P27" s="239"/>
      <c r="Q27" s="106">
        <v>0</v>
      </c>
      <c r="R27" s="106">
        <v>0</v>
      </c>
      <c r="S27" s="238">
        <v>0</v>
      </c>
      <c r="T27" s="239"/>
      <c r="U27" s="106">
        <v>0</v>
      </c>
      <c r="V27" s="106">
        <v>0</v>
      </c>
    </row>
    <row r="28" spans="1:22" ht="21" customHeight="1" x14ac:dyDescent="0.25">
      <c r="A28" s="42" t="s">
        <v>64</v>
      </c>
      <c r="B28" s="96" t="s">
        <v>50</v>
      </c>
      <c r="C28" s="238">
        <v>0</v>
      </c>
      <c r="D28" s="239"/>
      <c r="E28" s="106">
        <v>0</v>
      </c>
      <c r="F28" s="106">
        <v>0</v>
      </c>
      <c r="G28" s="238">
        <v>0</v>
      </c>
      <c r="H28" s="239"/>
      <c r="I28" s="106">
        <v>0</v>
      </c>
      <c r="J28" s="106">
        <v>0</v>
      </c>
      <c r="K28" s="238">
        <v>0</v>
      </c>
      <c r="L28" s="239"/>
      <c r="M28" s="106">
        <v>0</v>
      </c>
      <c r="N28" s="106">
        <v>0</v>
      </c>
      <c r="O28" s="238">
        <v>0</v>
      </c>
      <c r="P28" s="239"/>
      <c r="Q28" s="106">
        <v>0</v>
      </c>
      <c r="R28" s="106">
        <v>0</v>
      </c>
      <c r="S28" s="238">
        <v>0</v>
      </c>
      <c r="T28" s="239"/>
      <c r="U28" s="106">
        <v>0</v>
      </c>
      <c r="V28" s="106">
        <v>0</v>
      </c>
    </row>
    <row r="29" spans="1:22" ht="24" customHeight="1" x14ac:dyDescent="0.25">
      <c r="A29" s="30">
        <v>3</v>
      </c>
      <c r="B29" s="96" t="s">
        <v>56</v>
      </c>
      <c r="C29" s="238">
        <v>0</v>
      </c>
      <c r="D29" s="239"/>
      <c r="E29" s="106">
        <v>0</v>
      </c>
      <c r="F29" s="106">
        <v>0</v>
      </c>
      <c r="G29" s="238">
        <v>0</v>
      </c>
      <c r="H29" s="239"/>
      <c r="I29" s="106">
        <f>I30+I31+I326+I32+I33</f>
        <v>0</v>
      </c>
      <c r="J29" s="106">
        <v>0</v>
      </c>
      <c r="K29" s="238">
        <v>0</v>
      </c>
      <c r="L29" s="239"/>
      <c r="M29" s="106">
        <v>0</v>
      </c>
      <c r="N29" s="106">
        <v>0</v>
      </c>
      <c r="O29" s="238">
        <v>0</v>
      </c>
      <c r="P29" s="239"/>
      <c r="Q29" s="106">
        <v>0</v>
      </c>
      <c r="R29" s="106">
        <v>0</v>
      </c>
      <c r="S29" s="238">
        <v>0</v>
      </c>
      <c r="T29" s="239"/>
      <c r="U29" s="106">
        <v>0</v>
      </c>
      <c r="V29" s="106">
        <v>0</v>
      </c>
    </row>
    <row r="30" spans="1:22" ht="29.25" customHeight="1" x14ac:dyDescent="0.25">
      <c r="A30" s="42" t="s">
        <v>63</v>
      </c>
      <c r="B30" s="96" t="s">
        <v>57</v>
      </c>
      <c r="C30" s="238">
        <v>0</v>
      </c>
      <c r="D30" s="239"/>
      <c r="E30" s="106">
        <v>0</v>
      </c>
      <c r="F30" s="106">
        <v>0</v>
      </c>
      <c r="G30" s="238">
        <v>0</v>
      </c>
      <c r="H30" s="239"/>
      <c r="I30" s="106">
        <v>0</v>
      </c>
      <c r="J30" s="106">
        <v>0</v>
      </c>
      <c r="K30" s="238">
        <v>0</v>
      </c>
      <c r="L30" s="239"/>
      <c r="M30" s="106">
        <v>0</v>
      </c>
      <c r="N30" s="106">
        <v>0</v>
      </c>
      <c r="O30" s="238">
        <v>0</v>
      </c>
      <c r="P30" s="239"/>
      <c r="Q30" s="106">
        <v>0</v>
      </c>
      <c r="R30" s="106">
        <v>0</v>
      </c>
      <c r="S30" s="238">
        <v>0</v>
      </c>
      <c r="T30" s="239"/>
      <c r="U30" s="106">
        <v>0</v>
      </c>
      <c r="V30" s="106">
        <v>0</v>
      </c>
    </row>
    <row r="31" spans="1:22" ht="58.5" customHeight="1" x14ac:dyDescent="0.25">
      <c r="A31" s="42" t="s">
        <v>62</v>
      </c>
      <c r="B31" s="96" t="s">
        <v>58</v>
      </c>
      <c r="C31" s="238">
        <v>0</v>
      </c>
      <c r="D31" s="239"/>
      <c r="E31" s="106">
        <v>0</v>
      </c>
      <c r="F31" s="106">
        <v>0</v>
      </c>
      <c r="G31" s="238">
        <v>0</v>
      </c>
      <c r="H31" s="239"/>
      <c r="I31" s="106">
        <v>0</v>
      </c>
      <c r="J31" s="106">
        <v>0</v>
      </c>
      <c r="K31" s="238">
        <v>0</v>
      </c>
      <c r="L31" s="239"/>
      <c r="M31" s="106">
        <v>0</v>
      </c>
      <c r="N31" s="106">
        <v>0</v>
      </c>
      <c r="O31" s="238">
        <v>0</v>
      </c>
      <c r="P31" s="239"/>
      <c r="Q31" s="106">
        <v>0</v>
      </c>
      <c r="R31" s="106">
        <v>0</v>
      </c>
      <c r="S31" s="238">
        <v>0</v>
      </c>
      <c r="T31" s="239"/>
      <c r="U31" s="106">
        <v>0</v>
      </c>
      <c r="V31" s="106">
        <v>0</v>
      </c>
    </row>
    <row r="32" spans="1:22" ht="50.25" customHeight="1" x14ac:dyDescent="0.25">
      <c r="A32" s="30" t="s">
        <v>61</v>
      </c>
      <c r="B32" s="96" t="s">
        <v>59</v>
      </c>
      <c r="C32" s="238">
        <v>0</v>
      </c>
      <c r="D32" s="239"/>
      <c r="E32" s="106">
        <v>0</v>
      </c>
      <c r="F32" s="106">
        <v>0</v>
      </c>
      <c r="G32" s="238">
        <v>0</v>
      </c>
      <c r="H32" s="239"/>
      <c r="I32" s="106">
        <v>0</v>
      </c>
      <c r="J32" s="106">
        <v>0</v>
      </c>
      <c r="K32" s="238">
        <v>0</v>
      </c>
      <c r="L32" s="239"/>
      <c r="M32" s="106">
        <v>0</v>
      </c>
      <c r="N32" s="106">
        <v>0</v>
      </c>
      <c r="O32" s="238">
        <v>0</v>
      </c>
      <c r="P32" s="239"/>
      <c r="Q32" s="106">
        <v>0</v>
      </c>
      <c r="R32" s="106">
        <v>0</v>
      </c>
      <c r="S32" s="238">
        <v>0</v>
      </c>
      <c r="T32" s="239"/>
      <c r="U32" s="106">
        <v>0</v>
      </c>
      <c r="V32" s="106">
        <v>0</v>
      </c>
    </row>
    <row r="33" spans="1:22" ht="15.75" x14ac:dyDescent="0.25">
      <c r="A33" s="42" t="s">
        <v>60</v>
      </c>
      <c r="B33" s="96" t="s">
        <v>50</v>
      </c>
      <c r="C33" s="238">
        <v>0</v>
      </c>
      <c r="D33" s="239"/>
      <c r="E33" s="106">
        <v>0</v>
      </c>
      <c r="F33" s="106">
        <v>0</v>
      </c>
      <c r="G33" s="238">
        <v>0</v>
      </c>
      <c r="H33" s="239"/>
      <c r="I33" s="106">
        <v>0</v>
      </c>
      <c r="J33" s="106">
        <v>0</v>
      </c>
      <c r="K33" s="238">
        <v>0</v>
      </c>
      <c r="L33" s="239"/>
      <c r="M33" s="106">
        <v>0</v>
      </c>
      <c r="N33" s="106">
        <v>0</v>
      </c>
      <c r="O33" s="238">
        <v>0</v>
      </c>
      <c r="P33" s="239"/>
      <c r="Q33" s="106">
        <v>0</v>
      </c>
      <c r="R33" s="106">
        <v>0</v>
      </c>
      <c r="S33" s="238">
        <v>0</v>
      </c>
      <c r="T33" s="239"/>
      <c r="U33" s="106">
        <v>0</v>
      </c>
      <c r="V33" s="106">
        <v>0</v>
      </c>
    </row>
    <row r="37" spans="1:22" x14ac:dyDescent="0.25">
      <c r="A37" s="7"/>
    </row>
  </sheetData>
  <mergeCells count="124">
    <mergeCell ref="S31:T31"/>
    <mergeCell ref="S32:T32"/>
    <mergeCell ref="S33:T33"/>
    <mergeCell ref="S26:T26"/>
    <mergeCell ref="S27:T27"/>
    <mergeCell ref="S28:T28"/>
    <mergeCell ref="S29:T29"/>
    <mergeCell ref="S30:T30"/>
    <mergeCell ref="S21:T21"/>
    <mergeCell ref="S22:T22"/>
    <mergeCell ref="S23:T23"/>
    <mergeCell ref="S24:T24"/>
    <mergeCell ref="S25:T25"/>
    <mergeCell ref="S16:T16"/>
    <mergeCell ref="S17:T17"/>
    <mergeCell ref="S18:T18"/>
    <mergeCell ref="S19:T19"/>
    <mergeCell ref="S20:T20"/>
    <mergeCell ref="S11:T11"/>
    <mergeCell ref="S12:T12"/>
    <mergeCell ref="S13:T13"/>
    <mergeCell ref="S14:T14"/>
    <mergeCell ref="S15:T15"/>
    <mergeCell ref="O29:P29"/>
    <mergeCell ref="O30:P30"/>
    <mergeCell ref="O31:P31"/>
    <mergeCell ref="O32:P32"/>
    <mergeCell ref="O33:P33"/>
    <mergeCell ref="O24:P24"/>
    <mergeCell ref="O25:P25"/>
    <mergeCell ref="O26:P26"/>
    <mergeCell ref="O27:P27"/>
    <mergeCell ref="O28:P28"/>
    <mergeCell ref="K31:L31"/>
    <mergeCell ref="K32:L32"/>
    <mergeCell ref="K33:L33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K26:L26"/>
    <mergeCell ref="K27:L27"/>
    <mergeCell ref="K28:L28"/>
    <mergeCell ref="K29:L29"/>
    <mergeCell ref="K30:L30"/>
    <mergeCell ref="K21:L21"/>
    <mergeCell ref="K22:L22"/>
    <mergeCell ref="K23:L23"/>
    <mergeCell ref="K24:L24"/>
    <mergeCell ref="K25:L25"/>
    <mergeCell ref="K16:L16"/>
    <mergeCell ref="K17:L17"/>
    <mergeCell ref="K18:L18"/>
    <mergeCell ref="K19:L19"/>
    <mergeCell ref="K20:L20"/>
    <mergeCell ref="K11:L11"/>
    <mergeCell ref="K12:L12"/>
    <mergeCell ref="K13:L13"/>
    <mergeCell ref="K14:L14"/>
    <mergeCell ref="K15:L15"/>
    <mergeCell ref="G29:H29"/>
    <mergeCell ref="G30:H30"/>
    <mergeCell ref="G31:H31"/>
    <mergeCell ref="G32:H32"/>
    <mergeCell ref="G33:H33"/>
    <mergeCell ref="G24:H24"/>
    <mergeCell ref="G25:H25"/>
    <mergeCell ref="G26:H26"/>
    <mergeCell ref="G27:H27"/>
    <mergeCell ref="G28:H28"/>
    <mergeCell ref="C31:D31"/>
    <mergeCell ref="C32:D32"/>
    <mergeCell ref="C33:D33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A9:A10"/>
    <mergeCell ref="B9:B10"/>
    <mergeCell ref="A7:V7"/>
    <mergeCell ref="C10:F10"/>
    <mergeCell ref="G10:J10"/>
    <mergeCell ref="K10:N10"/>
    <mergeCell ref="O10:R10"/>
    <mergeCell ref="S10:V10"/>
    <mergeCell ref="C9:V9"/>
  </mergeCells>
  <pageMargins left="0.7" right="0.7" top="0.75" bottom="0.75" header="0.3" footer="0.3"/>
  <pageSetup paperSize="9" scale="4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zoomScale="85" zoomScaleNormal="85" workbookViewId="0">
      <selection activeCell="D11" sqref="D11"/>
    </sheetView>
  </sheetViews>
  <sheetFormatPr defaultRowHeight="15" x14ac:dyDescent="0.25"/>
  <cols>
    <col min="2" max="2" width="18.140625" customWidth="1"/>
    <col min="3" max="3" width="10.85546875" customWidth="1"/>
    <col min="4" max="5" width="22" customWidth="1"/>
    <col min="6" max="6" width="14.140625" customWidth="1"/>
    <col min="7" max="7" width="19.5703125" customWidth="1"/>
    <col min="8" max="8" width="15.7109375" customWidth="1"/>
    <col min="9" max="9" width="15.85546875" customWidth="1"/>
    <col min="10" max="10" width="13.140625" customWidth="1"/>
    <col min="11" max="11" width="19.140625" customWidth="1"/>
  </cols>
  <sheetData>
    <row r="1" spans="1:11" s="16" customFormat="1" ht="15.75" x14ac:dyDescent="0.25">
      <c r="K1" s="26" t="s">
        <v>124</v>
      </c>
    </row>
    <row r="2" spans="1:11" s="16" customFormat="1" ht="15.75" x14ac:dyDescent="0.25">
      <c r="K2" s="26" t="s">
        <v>125</v>
      </c>
    </row>
    <row r="3" spans="1:11" s="16" customFormat="1" ht="15.75" x14ac:dyDescent="0.25">
      <c r="K3" s="26" t="s">
        <v>126</v>
      </c>
    </row>
    <row r="4" spans="1:11" s="16" customFormat="1" ht="15.75" x14ac:dyDescent="0.25">
      <c r="K4" s="26" t="s">
        <v>127</v>
      </c>
    </row>
    <row r="7" spans="1:11" s="71" customFormat="1" ht="18.75" x14ac:dyDescent="0.25">
      <c r="A7" s="240" t="s">
        <v>188</v>
      </c>
      <c r="B7" s="241"/>
      <c r="C7" s="241"/>
      <c r="D7" s="241"/>
      <c r="E7" s="241"/>
      <c r="F7" s="241"/>
      <c r="G7" s="241"/>
      <c r="H7" s="241"/>
      <c r="I7" s="241"/>
      <c r="J7" s="241"/>
      <c r="K7" s="241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59.6" customHeight="1" x14ac:dyDescent="0.25">
      <c r="A9" s="13" t="s">
        <v>7</v>
      </c>
      <c r="B9" s="14" t="s">
        <v>85</v>
      </c>
      <c r="C9" s="14" t="s">
        <v>86</v>
      </c>
      <c r="D9" s="14" t="s">
        <v>87</v>
      </c>
      <c r="E9" s="14" t="s">
        <v>88</v>
      </c>
      <c r="F9" s="14" t="s">
        <v>89</v>
      </c>
      <c r="G9" s="14" t="s">
        <v>90</v>
      </c>
      <c r="H9" s="14" t="s">
        <v>91</v>
      </c>
      <c r="I9" s="14" t="s">
        <v>92</v>
      </c>
      <c r="J9" s="14" t="s">
        <v>93</v>
      </c>
      <c r="K9" s="14" t="s">
        <v>94</v>
      </c>
    </row>
    <row r="10" spans="1:11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</row>
    <row r="11" spans="1:11" ht="60" customHeight="1" x14ac:dyDescent="0.25">
      <c r="A11" s="53">
        <v>1</v>
      </c>
      <c r="B11" s="68" t="s">
        <v>189</v>
      </c>
      <c r="C11" s="55" t="s">
        <v>120</v>
      </c>
      <c r="D11" s="68" t="s">
        <v>190</v>
      </c>
      <c r="E11" s="68" t="s">
        <v>191</v>
      </c>
      <c r="F11" s="68" t="s">
        <v>192</v>
      </c>
      <c r="G11" s="54" t="s">
        <v>193</v>
      </c>
      <c r="H11" s="1">
        <v>0</v>
      </c>
      <c r="I11" s="1">
        <v>0</v>
      </c>
      <c r="J11" s="1">
        <v>0</v>
      </c>
      <c r="K11" s="1">
        <v>0</v>
      </c>
    </row>
    <row r="19" spans="6:6" ht="15.75" x14ac:dyDescent="0.25">
      <c r="F19" s="16"/>
    </row>
  </sheetData>
  <mergeCells count="1">
    <mergeCell ref="A7:K7"/>
  </mergeCells>
  <pageMargins left="0.31496062992125984" right="0.31496062992125984" top="0.74803149606299213" bottom="0.74803149606299213" header="0.31496062992125984" footer="0.31496062992125984"/>
  <pageSetup paperSize="9" scale="8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B11" sqref="B11"/>
    </sheetView>
  </sheetViews>
  <sheetFormatPr defaultRowHeight="15" x14ac:dyDescent="0.25"/>
  <cols>
    <col min="2" max="2" width="68.28515625" customWidth="1"/>
    <col min="3" max="3" width="18.28515625" customWidth="1"/>
    <col min="4" max="4" width="16.42578125" customWidth="1"/>
  </cols>
  <sheetData>
    <row r="1" spans="1:4" x14ac:dyDescent="0.25">
      <c r="D1" s="23" t="s">
        <v>124</v>
      </c>
    </row>
    <row r="2" spans="1:4" x14ac:dyDescent="0.25">
      <c r="D2" s="23" t="s">
        <v>125</v>
      </c>
    </row>
    <row r="3" spans="1:4" x14ac:dyDescent="0.25">
      <c r="D3" s="23" t="s">
        <v>126</v>
      </c>
    </row>
    <row r="4" spans="1:4" x14ac:dyDescent="0.25">
      <c r="D4" s="23" t="s">
        <v>127</v>
      </c>
    </row>
    <row r="7" spans="1:4" s="71" customFormat="1" x14ac:dyDescent="0.25">
      <c r="A7" s="242" t="s">
        <v>194</v>
      </c>
      <c r="B7" s="242"/>
      <c r="C7" s="242"/>
      <c r="D7" s="242"/>
    </row>
    <row r="8" spans="1:4" x14ac:dyDescent="0.25">
      <c r="A8" s="10"/>
      <c r="B8" s="10"/>
      <c r="C8" s="10"/>
      <c r="D8" s="10"/>
    </row>
    <row r="9" spans="1:4" x14ac:dyDescent="0.25">
      <c r="A9" s="5" t="s">
        <v>7</v>
      </c>
      <c r="B9" s="67" t="s">
        <v>95</v>
      </c>
      <c r="C9" s="6" t="s">
        <v>96</v>
      </c>
      <c r="D9" s="6"/>
    </row>
    <row r="10" spans="1:4" ht="62.25" customHeight="1" x14ac:dyDescent="0.25">
      <c r="A10" s="5">
        <v>1</v>
      </c>
      <c r="B10" s="2" t="s">
        <v>228</v>
      </c>
      <c r="C10" s="56" t="s">
        <v>121</v>
      </c>
      <c r="D10" s="131" t="s">
        <v>229</v>
      </c>
    </row>
    <row r="11" spans="1:4" ht="28.15" customHeight="1" x14ac:dyDescent="0.25">
      <c r="A11" s="5">
        <v>2</v>
      </c>
      <c r="B11" s="2" t="s">
        <v>97</v>
      </c>
      <c r="C11" s="57" t="s">
        <v>122</v>
      </c>
      <c r="D11" s="52">
        <v>0</v>
      </c>
    </row>
    <row r="12" spans="1:4" ht="28.9" customHeight="1" x14ac:dyDescent="0.25">
      <c r="A12" s="9" t="s">
        <v>99</v>
      </c>
      <c r="B12" s="2" t="s">
        <v>98</v>
      </c>
      <c r="C12" s="57" t="s">
        <v>122</v>
      </c>
      <c r="D12" s="52">
        <v>0</v>
      </c>
    </row>
    <row r="13" spans="1:4" ht="31.15" customHeight="1" x14ac:dyDescent="0.25">
      <c r="A13" s="9" t="s">
        <v>100</v>
      </c>
      <c r="B13" s="2" t="s">
        <v>101</v>
      </c>
      <c r="C13" s="57" t="s">
        <v>122</v>
      </c>
      <c r="D13" s="52">
        <v>0</v>
      </c>
    </row>
    <row r="14" spans="1:4" ht="30" x14ac:dyDescent="0.25">
      <c r="A14" s="5">
        <v>3</v>
      </c>
      <c r="B14" s="2" t="s">
        <v>102</v>
      </c>
      <c r="C14" s="57" t="s">
        <v>123</v>
      </c>
      <c r="D14" s="52">
        <v>0</v>
      </c>
    </row>
    <row r="15" spans="1:4" ht="30" x14ac:dyDescent="0.25">
      <c r="A15" s="1">
        <v>4</v>
      </c>
      <c r="B15" s="2" t="s">
        <v>103</v>
      </c>
      <c r="C15" s="57" t="s">
        <v>123</v>
      </c>
      <c r="D15" s="52">
        <v>0</v>
      </c>
    </row>
  </sheetData>
  <mergeCells count="1">
    <mergeCell ref="A7:D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A10" workbookViewId="0">
      <selection activeCell="A7" sqref="A7:L16"/>
    </sheetView>
  </sheetViews>
  <sheetFormatPr defaultRowHeight="15" x14ac:dyDescent="0.25"/>
  <cols>
    <col min="7" max="7" width="26.28515625" customWidth="1"/>
  </cols>
  <sheetData>
    <row r="1" spans="1:12" s="16" customFormat="1" ht="17.45" customHeight="1" x14ac:dyDescent="0.25">
      <c r="L1" s="26" t="s">
        <v>124</v>
      </c>
    </row>
    <row r="2" spans="1:12" s="16" customFormat="1" ht="13.9" customHeight="1" x14ac:dyDescent="0.25">
      <c r="L2" s="26" t="s">
        <v>125</v>
      </c>
    </row>
    <row r="3" spans="1:12" s="16" customFormat="1" ht="16.149999999999999" customHeight="1" x14ac:dyDescent="0.25">
      <c r="L3" s="26" t="s">
        <v>126</v>
      </c>
    </row>
    <row r="4" spans="1:12" s="16" customFormat="1" ht="15" customHeight="1" x14ac:dyDescent="0.25">
      <c r="L4" s="26" t="s">
        <v>127</v>
      </c>
    </row>
    <row r="6" spans="1:12" s="71" customFormat="1" ht="16.149999999999999" hidden="1" customHeight="1" x14ac:dyDescent="0.25"/>
    <row r="7" spans="1:12" x14ac:dyDescent="0.25">
      <c r="A7" s="243" t="s">
        <v>225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</row>
    <row r="8" spans="1:12" x14ac:dyDescent="0.25">
      <c r="A8" s="244"/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</row>
    <row r="9" spans="1:12" x14ac:dyDescent="0.25">
      <c r="A9" s="244"/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</row>
    <row r="10" spans="1:12" x14ac:dyDescent="0.25">
      <c r="A10" s="244"/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</row>
    <row r="11" spans="1:12" x14ac:dyDescent="0.25">
      <c r="A11" s="24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</row>
    <row r="12" spans="1:12" x14ac:dyDescent="0.25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</row>
    <row r="13" spans="1:12" x14ac:dyDescent="0.25">
      <c r="A13" s="244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</row>
    <row r="14" spans="1:12" x14ac:dyDescent="0.25">
      <c r="A14" s="244"/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</row>
    <row r="15" spans="1:12" ht="28.9" customHeight="1" x14ac:dyDescent="0.25">
      <c r="A15" s="244"/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4"/>
    </row>
    <row r="16" spans="1:12" ht="221.45" customHeight="1" x14ac:dyDescent="0.25">
      <c r="A16" s="244"/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</row>
  </sheetData>
  <mergeCells count="1">
    <mergeCell ref="A7:L1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opLeftCell="B1" workbookViewId="0">
      <selection activeCell="AE12" sqref="AE12"/>
    </sheetView>
  </sheetViews>
  <sheetFormatPr defaultRowHeight="15" x14ac:dyDescent="0.25"/>
  <cols>
    <col min="1" max="1" width="3.28515625" customWidth="1"/>
    <col min="2" max="2" width="30.7109375" customWidth="1"/>
    <col min="3" max="4" width="4.5703125" customWidth="1"/>
    <col min="5" max="26" width="5.42578125" customWidth="1"/>
    <col min="27" max="28" width="8.7109375" customWidth="1"/>
    <col min="29" max="29" width="5.42578125" customWidth="1"/>
    <col min="30" max="30" width="6.7109375" customWidth="1"/>
    <col min="31" max="31" width="10" customWidth="1"/>
  </cols>
  <sheetData>
    <row r="1" spans="1:31" s="16" customFormat="1" ht="15.75" x14ac:dyDescent="0.25">
      <c r="AE1" s="26" t="s">
        <v>124</v>
      </c>
    </row>
    <row r="2" spans="1:31" s="16" customFormat="1" ht="15.75" x14ac:dyDescent="0.25">
      <c r="AE2" s="26" t="s">
        <v>125</v>
      </c>
    </row>
    <row r="3" spans="1:31" s="16" customFormat="1" ht="15.75" x14ac:dyDescent="0.25">
      <c r="AE3" s="26" t="s">
        <v>126</v>
      </c>
    </row>
    <row r="4" spans="1:31" s="16" customFormat="1" ht="15.75" x14ac:dyDescent="0.25">
      <c r="AE4" s="26" t="s">
        <v>127</v>
      </c>
    </row>
    <row r="7" spans="1:31" ht="15.75" x14ac:dyDescent="0.25">
      <c r="A7" s="245" t="s">
        <v>195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</row>
    <row r="8" spans="1:31" x14ac:dyDescent="0.25">
      <c r="A8" s="10"/>
      <c r="B8" s="10"/>
      <c r="C8" s="10"/>
      <c r="D8" s="10"/>
    </row>
    <row r="9" spans="1:31" ht="83.25" customHeight="1" x14ac:dyDescent="0.25">
      <c r="A9" s="246" t="s">
        <v>7</v>
      </c>
      <c r="B9" s="246" t="s">
        <v>137</v>
      </c>
      <c r="C9" s="248" t="s">
        <v>138</v>
      </c>
      <c r="D9" s="248" t="s">
        <v>139</v>
      </c>
      <c r="E9" s="215" t="s">
        <v>140</v>
      </c>
      <c r="F9" s="215"/>
      <c r="G9" s="215"/>
      <c r="H9" s="215"/>
      <c r="I9" s="215"/>
      <c r="J9" s="215" t="s">
        <v>141</v>
      </c>
      <c r="K9" s="215"/>
      <c r="L9" s="215"/>
      <c r="M9" s="215"/>
      <c r="N9" s="215"/>
      <c r="O9" s="215"/>
      <c r="P9" s="215" t="s">
        <v>142</v>
      </c>
      <c r="Q9" s="215"/>
      <c r="R9" s="215"/>
      <c r="S9" s="215"/>
      <c r="T9" s="215"/>
      <c r="U9" s="215"/>
      <c r="V9" s="215"/>
      <c r="W9" s="215" t="s">
        <v>143</v>
      </c>
      <c r="X9" s="215"/>
      <c r="Y9" s="215"/>
      <c r="Z9" s="215"/>
      <c r="AA9" s="215" t="s">
        <v>144</v>
      </c>
      <c r="AB9" s="215"/>
      <c r="AC9" s="215"/>
      <c r="AD9" s="215" t="s">
        <v>145</v>
      </c>
      <c r="AE9" s="215"/>
    </row>
    <row r="10" spans="1:31" ht="184.5" customHeight="1" x14ac:dyDescent="0.25">
      <c r="A10" s="247"/>
      <c r="B10" s="247"/>
      <c r="C10" s="249"/>
      <c r="D10" s="249"/>
      <c r="E10" s="109" t="s">
        <v>146</v>
      </c>
      <c r="F10" s="110" t="s">
        <v>147</v>
      </c>
      <c r="G10" s="110" t="s">
        <v>148</v>
      </c>
      <c r="H10" s="110" t="s">
        <v>149</v>
      </c>
      <c r="I10" s="109" t="s">
        <v>43</v>
      </c>
      <c r="J10" s="109" t="s">
        <v>150</v>
      </c>
      <c r="K10" s="109" t="s">
        <v>151</v>
      </c>
      <c r="L10" s="109" t="s">
        <v>152</v>
      </c>
      <c r="M10" s="109" t="s">
        <v>153</v>
      </c>
      <c r="N10" s="109" t="s">
        <v>154</v>
      </c>
      <c r="O10" s="109" t="s">
        <v>43</v>
      </c>
      <c r="P10" s="109" t="s">
        <v>155</v>
      </c>
      <c r="Q10" s="109" t="s">
        <v>156</v>
      </c>
      <c r="R10" s="111" t="s">
        <v>151</v>
      </c>
      <c r="S10" s="109" t="s">
        <v>152</v>
      </c>
      <c r="T10" s="109" t="s">
        <v>153</v>
      </c>
      <c r="U10" s="109" t="s">
        <v>154</v>
      </c>
      <c r="V10" s="109" t="s">
        <v>43</v>
      </c>
      <c r="W10" s="109" t="s">
        <v>157</v>
      </c>
      <c r="X10" s="109" t="s">
        <v>158</v>
      </c>
      <c r="Y10" s="109" t="s">
        <v>159</v>
      </c>
      <c r="Z10" s="109" t="s">
        <v>43</v>
      </c>
      <c r="AA10" s="109" t="s">
        <v>160</v>
      </c>
      <c r="AB10" s="109" t="s">
        <v>161</v>
      </c>
      <c r="AC10" s="109" t="s">
        <v>162</v>
      </c>
      <c r="AD10" s="109" t="s">
        <v>163</v>
      </c>
      <c r="AE10" s="109" t="s">
        <v>164</v>
      </c>
    </row>
    <row r="11" spans="1:31" ht="45.6" customHeight="1" x14ac:dyDescent="0.25">
      <c r="A11" s="51">
        <v>1</v>
      </c>
      <c r="B11" s="51">
        <v>2</v>
      </c>
      <c r="C11" s="51">
        <v>3</v>
      </c>
      <c r="D11" s="51">
        <v>4</v>
      </c>
      <c r="E11" s="51">
        <v>5</v>
      </c>
      <c r="F11" s="51">
        <v>6</v>
      </c>
      <c r="G11" s="51">
        <v>7</v>
      </c>
      <c r="H11" s="51">
        <v>8</v>
      </c>
      <c r="I11" s="51">
        <v>9</v>
      </c>
      <c r="J11" s="51">
        <v>10</v>
      </c>
      <c r="K11" s="51">
        <v>11</v>
      </c>
      <c r="L11" s="51">
        <v>12</v>
      </c>
      <c r="M11" s="51">
        <v>13</v>
      </c>
      <c r="N11" s="51">
        <v>14</v>
      </c>
      <c r="O11" s="51">
        <v>15</v>
      </c>
      <c r="P11" s="51">
        <v>16</v>
      </c>
      <c r="Q11" s="51">
        <v>17</v>
      </c>
      <c r="R11" s="51">
        <v>18</v>
      </c>
      <c r="S11" s="51">
        <v>19</v>
      </c>
      <c r="T11" s="51">
        <v>20</v>
      </c>
      <c r="U11" s="51">
        <v>21</v>
      </c>
      <c r="V11" s="51">
        <v>22</v>
      </c>
      <c r="W11" s="51">
        <v>23</v>
      </c>
      <c r="X11" s="51">
        <v>24</v>
      </c>
      <c r="Y11" s="51">
        <v>25</v>
      </c>
      <c r="Z11" s="51">
        <v>26</v>
      </c>
      <c r="AA11" s="51">
        <v>27</v>
      </c>
      <c r="AB11" s="51">
        <v>28</v>
      </c>
      <c r="AC11" s="51">
        <v>29</v>
      </c>
      <c r="AD11" s="51">
        <v>30</v>
      </c>
      <c r="AE11" s="51">
        <v>31</v>
      </c>
    </row>
    <row r="12" spans="1:31" ht="15.75" x14ac:dyDescent="0.25">
      <c r="A12" s="36" t="s">
        <v>165</v>
      </c>
      <c r="B12" s="27" t="s">
        <v>115</v>
      </c>
      <c r="C12" s="27" t="s">
        <v>115</v>
      </c>
      <c r="D12" s="27" t="s">
        <v>115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112">
        <v>0</v>
      </c>
      <c r="AE12" s="112">
        <v>0</v>
      </c>
    </row>
  </sheetData>
  <mergeCells count="11">
    <mergeCell ref="A7:AE7"/>
    <mergeCell ref="A9:A10"/>
    <mergeCell ref="B9:B10"/>
    <mergeCell ref="C9:C10"/>
    <mergeCell ref="D9:D10"/>
    <mergeCell ref="E9:I9"/>
    <mergeCell ref="J9:O9"/>
    <mergeCell ref="P9:V9"/>
    <mergeCell ref="W9:Z9"/>
    <mergeCell ref="AA9:AC9"/>
    <mergeCell ref="AD9:AE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16" sqref="G16"/>
    </sheetView>
  </sheetViews>
  <sheetFormatPr defaultRowHeight="15" x14ac:dyDescent="0.25"/>
  <cols>
    <col min="1" max="1" width="9.140625" style="8"/>
    <col min="2" max="2" width="37.7109375" style="8" customWidth="1"/>
    <col min="3" max="3" width="5.28515625" style="8" customWidth="1"/>
    <col min="4" max="4" width="1.5703125" style="8" customWidth="1"/>
    <col min="5" max="5" width="5.5703125" style="8" customWidth="1"/>
    <col min="6" max="6" width="11.140625" style="8" customWidth="1"/>
    <col min="7" max="7" width="17.140625" style="8" customWidth="1"/>
  </cols>
  <sheetData>
    <row r="1" spans="1:7" ht="15.75" x14ac:dyDescent="0.25">
      <c r="A1" s="16"/>
      <c r="B1" s="16"/>
      <c r="C1" s="16"/>
      <c r="D1" s="16"/>
      <c r="E1" s="16"/>
      <c r="F1" s="16"/>
      <c r="G1" s="23" t="s">
        <v>124</v>
      </c>
    </row>
    <row r="2" spans="1:7" ht="15.75" x14ac:dyDescent="0.25">
      <c r="A2" s="16"/>
      <c r="B2" s="16"/>
      <c r="C2" s="16"/>
      <c r="D2" s="16"/>
      <c r="E2" s="16"/>
      <c r="F2" s="16"/>
      <c r="G2" s="23" t="s">
        <v>125</v>
      </c>
    </row>
    <row r="3" spans="1:7" ht="15.75" x14ac:dyDescent="0.25">
      <c r="A3" s="16"/>
      <c r="B3" s="16"/>
      <c r="C3" s="16"/>
      <c r="D3" s="16"/>
      <c r="E3" s="16"/>
      <c r="F3" s="16"/>
      <c r="G3" s="23" t="s">
        <v>126</v>
      </c>
    </row>
    <row r="4" spans="1:7" ht="15.75" x14ac:dyDescent="0.25">
      <c r="A4" s="16"/>
      <c r="B4" s="16"/>
      <c r="C4" s="16"/>
      <c r="D4" s="16"/>
      <c r="E4" s="16"/>
      <c r="F4" s="16"/>
      <c r="G4" s="23" t="s">
        <v>127</v>
      </c>
    </row>
    <row r="5" spans="1:7" ht="15.75" x14ac:dyDescent="0.25">
      <c r="A5" s="16"/>
      <c r="B5" s="16"/>
      <c r="C5" s="16"/>
      <c r="D5" s="16"/>
      <c r="E5" s="16"/>
      <c r="F5" s="16"/>
      <c r="G5" s="16"/>
    </row>
    <row r="6" spans="1:7" ht="15.75" x14ac:dyDescent="0.25">
      <c r="A6" s="16"/>
      <c r="B6" s="16"/>
      <c r="C6" s="16"/>
      <c r="D6" s="16"/>
      <c r="E6" s="16"/>
      <c r="F6" s="16"/>
      <c r="G6" s="16"/>
    </row>
    <row r="7" spans="1:7" s="71" customFormat="1" ht="15.75" x14ac:dyDescent="0.25">
      <c r="A7" s="157" t="s">
        <v>197</v>
      </c>
      <c r="B7" s="157"/>
      <c r="C7" s="157"/>
      <c r="D7" s="157"/>
      <c r="E7" s="157"/>
      <c r="F7" s="157"/>
      <c r="G7" s="157"/>
    </row>
    <row r="8" spans="1:7" ht="15.75" x14ac:dyDescent="0.25">
      <c r="A8" s="38"/>
      <c r="B8" s="16"/>
      <c r="C8" s="16"/>
      <c r="D8" s="16"/>
      <c r="E8" s="16"/>
      <c r="F8" s="16"/>
      <c r="G8" s="16"/>
    </row>
    <row r="9" spans="1:7" ht="15.75" x14ac:dyDescent="0.25">
      <c r="A9" s="165" t="s">
        <v>7</v>
      </c>
      <c r="B9" s="166" t="s">
        <v>0</v>
      </c>
      <c r="C9" s="154" t="s">
        <v>1</v>
      </c>
      <c r="D9" s="155"/>
      <c r="E9" s="155"/>
      <c r="F9" s="155"/>
      <c r="G9" s="156"/>
    </row>
    <row r="10" spans="1:7" ht="63.6" customHeight="1" x14ac:dyDescent="0.25">
      <c r="A10" s="165"/>
      <c r="B10" s="167"/>
      <c r="C10" s="154">
        <v>2022</v>
      </c>
      <c r="D10" s="155"/>
      <c r="E10" s="156"/>
      <c r="F10" s="69">
        <v>2023</v>
      </c>
      <c r="G10" s="25" t="s">
        <v>2</v>
      </c>
    </row>
    <row r="11" spans="1:7" ht="15.75" x14ac:dyDescent="0.25">
      <c r="A11" s="27">
        <v>1</v>
      </c>
      <c r="B11" s="28">
        <v>2</v>
      </c>
      <c r="C11" s="159">
        <v>3</v>
      </c>
      <c r="D11" s="160"/>
      <c r="E11" s="161"/>
      <c r="F11" s="29">
        <v>4</v>
      </c>
      <c r="G11" s="29">
        <v>5</v>
      </c>
    </row>
    <row r="12" spans="1:7" ht="15.75" x14ac:dyDescent="0.25">
      <c r="A12" s="30"/>
      <c r="B12" s="31" t="s">
        <v>110</v>
      </c>
      <c r="C12" s="162">
        <v>20</v>
      </c>
      <c r="D12" s="163"/>
      <c r="E12" s="164"/>
      <c r="F12" s="39">
        <v>20</v>
      </c>
      <c r="G12" s="39">
        <v>0</v>
      </c>
    </row>
    <row r="13" spans="1:7" ht="15.75" x14ac:dyDescent="0.25">
      <c r="A13" s="30"/>
      <c r="B13" s="32" t="s">
        <v>105</v>
      </c>
      <c r="C13" s="162"/>
      <c r="D13" s="163"/>
      <c r="E13" s="164"/>
      <c r="F13" s="39"/>
      <c r="G13" s="39"/>
    </row>
    <row r="14" spans="1:7" ht="31.5" x14ac:dyDescent="0.25">
      <c r="A14" s="36"/>
      <c r="B14" s="45" t="s">
        <v>201</v>
      </c>
      <c r="C14" s="162">
        <v>20</v>
      </c>
      <c r="D14" s="163"/>
      <c r="E14" s="164"/>
      <c r="F14" s="39">
        <v>20</v>
      </c>
      <c r="G14" s="39">
        <v>0</v>
      </c>
    </row>
    <row r="15" spans="1:7" ht="15.75" x14ac:dyDescent="0.25">
      <c r="A15" s="36"/>
      <c r="B15" s="36" t="s">
        <v>200</v>
      </c>
      <c r="C15" s="162">
        <v>0</v>
      </c>
      <c r="D15" s="163"/>
      <c r="E15" s="164"/>
      <c r="F15" s="39">
        <v>0</v>
      </c>
      <c r="G15" s="39">
        <v>0</v>
      </c>
    </row>
    <row r="16" spans="1:7" ht="15.75" x14ac:dyDescent="0.25">
      <c r="A16" s="36"/>
      <c r="B16" s="36" t="s">
        <v>199</v>
      </c>
      <c r="C16" s="162">
        <v>0</v>
      </c>
      <c r="D16" s="163"/>
      <c r="E16" s="164"/>
      <c r="F16" s="39">
        <v>0</v>
      </c>
      <c r="G16" s="39">
        <v>0</v>
      </c>
    </row>
    <row r="17" spans="1:7" ht="31.5" x14ac:dyDescent="0.25">
      <c r="A17" s="36"/>
      <c r="B17" s="45" t="s">
        <v>198</v>
      </c>
      <c r="C17" s="162">
        <v>20</v>
      </c>
      <c r="D17" s="163"/>
      <c r="E17" s="164"/>
      <c r="F17" s="39">
        <v>20</v>
      </c>
      <c r="G17" s="39">
        <v>0</v>
      </c>
    </row>
  </sheetData>
  <mergeCells count="12">
    <mergeCell ref="A9:A10"/>
    <mergeCell ref="B9:B10"/>
    <mergeCell ref="C9:G9"/>
    <mergeCell ref="A7:G7"/>
    <mergeCell ref="C10:E10"/>
    <mergeCell ref="C16:E16"/>
    <mergeCell ref="C17:E17"/>
    <mergeCell ref="C11:E11"/>
    <mergeCell ref="C12:E12"/>
    <mergeCell ref="C13:E13"/>
    <mergeCell ref="C14:E14"/>
    <mergeCell ref="C15:E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topLeftCell="A4" workbookViewId="0">
      <selection activeCell="B7" sqref="B7:E7"/>
    </sheetView>
  </sheetViews>
  <sheetFormatPr defaultColWidth="9.140625" defaultRowHeight="15" x14ac:dyDescent="0.25"/>
  <cols>
    <col min="1" max="1" width="9.140625" style="8"/>
    <col min="2" max="2" width="23.85546875" style="8" customWidth="1"/>
    <col min="3" max="3" width="21" style="8" customWidth="1"/>
    <col min="4" max="4" width="22" style="8" customWidth="1"/>
    <col min="5" max="5" width="27.5703125" style="8" customWidth="1"/>
    <col min="6" max="16384" width="9.140625" style="8"/>
  </cols>
  <sheetData>
    <row r="1" spans="2:6" x14ac:dyDescent="0.25">
      <c r="F1" s="23" t="s">
        <v>124</v>
      </c>
    </row>
    <row r="2" spans="2:6" x14ac:dyDescent="0.25">
      <c r="F2" s="23" t="s">
        <v>125</v>
      </c>
    </row>
    <row r="3" spans="2:6" x14ac:dyDescent="0.25">
      <c r="F3" s="23" t="s">
        <v>126</v>
      </c>
    </row>
    <row r="4" spans="2:6" x14ac:dyDescent="0.25">
      <c r="F4" s="23" t="s">
        <v>127</v>
      </c>
    </row>
    <row r="7" spans="2:6" s="70" customFormat="1" ht="15.75" x14ac:dyDescent="0.25">
      <c r="B7" s="157" t="s">
        <v>226</v>
      </c>
      <c r="C7" s="157"/>
      <c r="D7" s="157"/>
      <c r="E7" s="157"/>
    </row>
    <row r="8" spans="2:6" x14ac:dyDescent="0.25">
      <c r="B8" s="22"/>
    </row>
    <row r="9" spans="2:6" ht="10.9" customHeight="1" x14ac:dyDescent="0.25">
      <c r="B9" s="170" t="s">
        <v>202</v>
      </c>
      <c r="C9" s="170"/>
      <c r="D9" s="170"/>
      <c r="E9" s="170"/>
      <c r="F9" s="170"/>
    </row>
    <row r="10" spans="2:6" x14ac:dyDescent="0.25">
      <c r="B10" s="170"/>
      <c r="C10" s="170"/>
      <c r="D10" s="170"/>
      <c r="E10" s="170"/>
      <c r="F10" s="170"/>
    </row>
    <row r="11" spans="2:6" x14ac:dyDescent="0.25">
      <c r="B11" s="170"/>
      <c r="C11" s="170"/>
      <c r="D11" s="170"/>
      <c r="E11" s="170"/>
      <c r="F11" s="170"/>
    </row>
    <row r="12" spans="2:6" x14ac:dyDescent="0.25">
      <c r="B12" s="17"/>
      <c r="C12" s="17"/>
      <c r="D12" s="17"/>
      <c r="E12" s="17"/>
      <c r="F12" s="17"/>
    </row>
    <row r="13" spans="2:6" ht="15" customHeight="1" x14ac:dyDescent="0.25">
      <c r="B13" s="168" t="s">
        <v>112</v>
      </c>
      <c r="C13" s="168" t="s">
        <v>113</v>
      </c>
      <c r="D13" s="168" t="s">
        <v>114</v>
      </c>
      <c r="E13" s="168"/>
      <c r="F13" s="18"/>
    </row>
    <row r="14" spans="2:6" ht="13.9" customHeight="1" x14ac:dyDescent="0.25">
      <c r="B14" s="171"/>
      <c r="C14" s="171"/>
      <c r="D14" s="168"/>
      <c r="E14" s="168"/>
      <c r="F14" s="18"/>
    </row>
    <row r="15" spans="2:6" hidden="1" x14ac:dyDescent="0.25">
      <c r="B15" s="171"/>
      <c r="C15" s="171"/>
      <c r="D15" s="168"/>
      <c r="E15" s="168"/>
      <c r="F15" s="18"/>
    </row>
    <row r="16" spans="2:6" x14ac:dyDescent="0.25">
      <c r="B16" s="76">
        <v>1</v>
      </c>
      <c r="C16" s="76">
        <v>2</v>
      </c>
      <c r="D16" s="174">
        <v>3</v>
      </c>
      <c r="E16" s="174"/>
      <c r="F16" s="18"/>
    </row>
    <row r="17" spans="2:6" x14ac:dyDescent="0.25">
      <c r="B17" s="72" t="s">
        <v>203</v>
      </c>
      <c r="C17" s="73" t="s">
        <v>205</v>
      </c>
      <c r="D17" s="172">
        <v>113.5</v>
      </c>
      <c r="E17" s="172"/>
      <c r="F17" s="18"/>
    </row>
    <row r="18" spans="2:6" x14ac:dyDescent="0.25">
      <c r="B18" s="77" t="s">
        <v>203</v>
      </c>
      <c r="C18" s="78" t="s">
        <v>206</v>
      </c>
      <c r="D18" s="172">
        <v>4.05</v>
      </c>
      <c r="E18" s="172"/>
      <c r="F18" s="18"/>
    </row>
    <row r="19" spans="2:6" x14ac:dyDescent="0.25">
      <c r="B19" s="74" t="s">
        <v>204</v>
      </c>
      <c r="C19" s="75" t="s">
        <v>207</v>
      </c>
      <c r="D19" s="173">
        <v>60.12</v>
      </c>
      <c r="E19" s="173"/>
      <c r="F19" s="18"/>
    </row>
    <row r="20" spans="2:6" ht="15.75" x14ac:dyDescent="0.25">
      <c r="B20" s="19"/>
      <c r="C20" s="20"/>
      <c r="D20" s="20"/>
      <c r="E20" s="20"/>
      <c r="F20" s="20"/>
    </row>
    <row r="21" spans="2:6" ht="15.75" x14ac:dyDescent="0.25">
      <c r="B21" s="21" t="s">
        <v>208</v>
      </c>
      <c r="C21" s="20"/>
      <c r="D21" s="20"/>
      <c r="E21" s="20"/>
      <c r="F21" s="20"/>
    </row>
    <row r="22" spans="2:6" ht="15.75" x14ac:dyDescent="0.25">
      <c r="B22" s="21"/>
      <c r="C22" s="20"/>
      <c r="D22" s="20"/>
      <c r="E22" s="20"/>
      <c r="F22" s="20"/>
    </row>
    <row r="23" spans="2:6" x14ac:dyDescent="0.25">
      <c r="B23" s="168" t="s">
        <v>116</v>
      </c>
      <c r="C23" s="168" t="s">
        <v>95</v>
      </c>
      <c r="D23" s="168" t="s">
        <v>113</v>
      </c>
      <c r="E23" s="168" t="s">
        <v>117</v>
      </c>
    </row>
    <row r="24" spans="2:6" x14ac:dyDescent="0.25">
      <c r="B24" s="169"/>
      <c r="C24" s="169"/>
      <c r="D24" s="169"/>
      <c r="E24" s="169"/>
    </row>
    <row r="25" spans="2:6" x14ac:dyDescent="0.25">
      <c r="B25" s="76">
        <v>1</v>
      </c>
      <c r="C25" s="76">
        <v>2</v>
      </c>
      <c r="D25" s="76">
        <v>3</v>
      </c>
      <c r="E25" s="76">
        <v>4</v>
      </c>
    </row>
    <row r="26" spans="2:6" x14ac:dyDescent="0.25">
      <c r="B26" s="79">
        <v>1</v>
      </c>
      <c r="C26" s="80" t="s">
        <v>118</v>
      </c>
      <c r="D26" s="81" t="s">
        <v>205</v>
      </c>
      <c r="E26" s="76">
        <v>1</v>
      </c>
    </row>
    <row r="27" spans="2:6" x14ac:dyDescent="0.25">
      <c r="B27" s="79">
        <v>2</v>
      </c>
      <c r="C27" s="72" t="s">
        <v>118</v>
      </c>
      <c r="D27" s="66" t="s">
        <v>206</v>
      </c>
      <c r="E27" s="67">
        <v>1</v>
      </c>
    </row>
    <row r="28" spans="2:6" x14ac:dyDescent="0.25">
      <c r="B28" s="104">
        <v>3</v>
      </c>
      <c r="C28" s="85" t="s">
        <v>118</v>
      </c>
      <c r="D28" s="113">
        <v>10</v>
      </c>
      <c r="E28" s="85">
        <v>6</v>
      </c>
    </row>
  </sheetData>
  <mergeCells count="13">
    <mergeCell ref="B7:E7"/>
    <mergeCell ref="B23:B24"/>
    <mergeCell ref="C23:C24"/>
    <mergeCell ref="D23:D24"/>
    <mergeCell ref="E23:E24"/>
    <mergeCell ref="B9:F11"/>
    <mergeCell ref="B13:B15"/>
    <mergeCell ref="D18:E18"/>
    <mergeCell ref="C13:C15"/>
    <mergeCell ref="D13:E15"/>
    <mergeCell ref="D19:E19"/>
    <mergeCell ref="D16:E16"/>
    <mergeCell ref="D17:E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F13" sqref="F13"/>
    </sheetView>
  </sheetViews>
  <sheetFormatPr defaultColWidth="9.140625" defaultRowHeight="15" x14ac:dyDescent="0.25"/>
  <cols>
    <col min="1" max="1" width="9.140625" style="8"/>
    <col min="2" max="2" width="43" style="8" customWidth="1"/>
    <col min="3" max="3" width="5.28515625" style="8" hidden="1" customWidth="1"/>
    <col min="4" max="4" width="4.28515625" style="8" hidden="1" customWidth="1"/>
    <col min="5" max="5" width="2.85546875" style="8" hidden="1" customWidth="1"/>
    <col min="6" max="7" width="11.28515625" style="8" customWidth="1"/>
    <col min="8" max="8" width="21.28515625" style="8" customWidth="1"/>
    <col min="9" max="16384" width="9.140625" style="8"/>
  </cols>
  <sheetData>
    <row r="1" spans="1:8" ht="15.75" x14ac:dyDescent="0.25">
      <c r="A1" s="16"/>
      <c r="B1" s="16"/>
      <c r="C1" s="16"/>
      <c r="D1" s="16"/>
      <c r="E1" s="16"/>
      <c r="F1" s="16"/>
      <c r="G1" s="16"/>
      <c r="H1" s="23" t="s">
        <v>124</v>
      </c>
    </row>
    <row r="2" spans="1:8" ht="15.75" x14ac:dyDescent="0.25">
      <c r="A2" s="16"/>
      <c r="B2" s="16"/>
      <c r="C2" s="16"/>
      <c r="D2" s="16"/>
      <c r="E2" s="16"/>
      <c r="F2" s="16"/>
      <c r="G2" s="16"/>
      <c r="H2" s="23" t="s">
        <v>125</v>
      </c>
    </row>
    <row r="3" spans="1:8" ht="15.75" x14ac:dyDescent="0.25">
      <c r="A3" s="16"/>
      <c r="B3" s="16"/>
      <c r="C3" s="16"/>
      <c r="D3" s="16"/>
      <c r="E3" s="16"/>
      <c r="F3" s="16"/>
      <c r="G3" s="16"/>
      <c r="H3" s="23" t="s">
        <v>126</v>
      </c>
    </row>
    <row r="4" spans="1:8" ht="15.75" x14ac:dyDescent="0.25">
      <c r="A4" s="16"/>
      <c r="B4" s="16"/>
      <c r="C4" s="16"/>
      <c r="D4" s="16"/>
      <c r="E4" s="16"/>
      <c r="F4" s="16"/>
      <c r="G4" s="16"/>
      <c r="H4" s="23" t="s">
        <v>127</v>
      </c>
    </row>
    <row r="5" spans="1:8" ht="15.75" x14ac:dyDescent="0.25">
      <c r="A5" s="16"/>
      <c r="B5" s="16"/>
      <c r="C5" s="16"/>
      <c r="D5" s="16"/>
      <c r="E5" s="16"/>
      <c r="F5" s="16"/>
      <c r="G5" s="16"/>
      <c r="H5" s="16"/>
    </row>
    <row r="6" spans="1:8" ht="15.75" x14ac:dyDescent="0.25">
      <c r="A6" s="16"/>
      <c r="B6" s="16"/>
      <c r="C6" s="16"/>
      <c r="D6" s="16"/>
      <c r="E6" s="16"/>
      <c r="F6" s="16"/>
      <c r="G6" s="16"/>
      <c r="H6" s="16"/>
    </row>
    <row r="7" spans="1:8" s="70" customFormat="1" ht="15.75" x14ac:dyDescent="0.25">
      <c r="A7" s="175" t="s">
        <v>209</v>
      </c>
      <c r="B7" s="175"/>
      <c r="C7" s="175"/>
      <c r="D7" s="175"/>
      <c r="E7" s="175"/>
      <c r="F7" s="175"/>
      <c r="G7" s="175"/>
      <c r="H7" s="175"/>
    </row>
    <row r="8" spans="1:8" ht="15.75" x14ac:dyDescent="0.25">
      <c r="A8" s="158" t="s">
        <v>189</v>
      </c>
      <c r="B8" s="158"/>
      <c r="C8" s="158"/>
      <c r="D8" s="158"/>
      <c r="E8" s="158"/>
      <c r="F8" s="158"/>
      <c r="G8" s="158"/>
      <c r="H8" s="158"/>
    </row>
    <row r="9" spans="1:8" ht="15.75" x14ac:dyDescent="0.25">
      <c r="A9" s="16"/>
      <c r="B9" s="16"/>
      <c r="C9" s="16"/>
      <c r="D9" s="16"/>
      <c r="E9" s="16"/>
      <c r="F9" s="16"/>
      <c r="G9" s="16"/>
      <c r="H9" s="16"/>
    </row>
    <row r="10" spans="1:8" customFormat="1" ht="15.75" x14ac:dyDescent="0.25">
      <c r="A10" s="151" t="s">
        <v>7</v>
      </c>
      <c r="B10" s="152" t="s">
        <v>0</v>
      </c>
      <c r="C10" s="154" t="s">
        <v>230</v>
      </c>
      <c r="D10" s="155"/>
      <c r="E10" s="155"/>
      <c r="F10" s="155"/>
      <c r="G10" s="155"/>
      <c r="H10" s="156"/>
    </row>
    <row r="11" spans="1:8" customFormat="1" ht="47.25" x14ac:dyDescent="0.25">
      <c r="A11" s="151"/>
      <c r="B11" s="153"/>
      <c r="C11" s="154">
        <v>2020</v>
      </c>
      <c r="D11" s="155"/>
      <c r="E11" s="156"/>
      <c r="F11" s="69">
        <v>2021</v>
      </c>
      <c r="G11" s="142">
        <v>2022</v>
      </c>
      <c r="H11" s="69" t="s">
        <v>2</v>
      </c>
    </row>
    <row r="12" spans="1:8" customFormat="1" ht="15.75" x14ac:dyDescent="0.25">
      <c r="A12" s="27">
        <v>1</v>
      </c>
      <c r="B12" s="28">
        <v>2</v>
      </c>
      <c r="C12" s="159">
        <v>3</v>
      </c>
      <c r="D12" s="160"/>
      <c r="E12" s="161"/>
      <c r="F12" s="29">
        <v>6</v>
      </c>
      <c r="G12" s="139"/>
      <c r="H12" s="29">
        <v>7</v>
      </c>
    </row>
    <row r="13" spans="1:8" customFormat="1" ht="15.75" x14ac:dyDescent="0.25">
      <c r="A13" s="30" t="s">
        <v>109</v>
      </c>
      <c r="B13" s="31" t="s">
        <v>119</v>
      </c>
      <c r="C13" s="179">
        <f>(C15+C17)/2</f>
        <v>0.74209999999999998</v>
      </c>
      <c r="D13" s="180"/>
      <c r="E13" s="181"/>
      <c r="F13" s="149">
        <f>(F15+F17)/2</f>
        <v>0.75609999999999999</v>
      </c>
      <c r="G13" s="150">
        <f>(G15+G17)/2</f>
        <v>0.70955000000000001</v>
      </c>
      <c r="H13" s="150">
        <v>-4.65E-2</v>
      </c>
    </row>
    <row r="14" spans="1:8" customFormat="1" ht="15.75" x14ac:dyDescent="0.25">
      <c r="A14" s="30"/>
      <c r="B14" s="32" t="s">
        <v>105</v>
      </c>
      <c r="C14" s="182"/>
      <c r="D14" s="183"/>
      <c r="E14" s="184"/>
      <c r="F14" s="32"/>
      <c r="G14" s="32"/>
      <c r="H14" s="135"/>
    </row>
    <row r="15" spans="1:8" ht="15.75" x14ac:dyDescent="0.25">
      <c r="A15" s="30"/>
      <c r="B15" s="114" t="s">
        <v>3</v>
      </c>
      <c r="C15" s="176">
        <v>0.7329</v>
      </c>
      <c r="D15" s="177"/>
      <c r="E15" s="178"/>
      <c r="F15" s="132">
        <v>0.75860000000000005</v>
      </c>
      <c r="G15" s="149">
        <v>0.64770000000000005</v>
      </c>
      <c r="H15" s="135">
        <f>G15-F15</f>
        <v>-0.1109</v>
      </c>
    </row>
    <row r="16" spans="1:8" ht="15.75" x14ac:dyDescent="0.25">
      <c r="A16" s="30"/>
      <c r="B16" s="114" t="s">
        <v>4</v>
      </c>
      <c r="C16" s="176">
        <v>0</v>
      </c>
      <c r="D16" s="177"/>
      <c r="E16" s="178"/>
      <c r="F16" s="133"/>
      <c r="G16" s="148"/>
      <c r="H16" s="135"/>
    </row>
    <row r="17" spans="1:8" ht="15.75" x14ac:dyDescent="0.25">
      <c r="A17" s="30"/>
      <c r="B17" s="114" t="s">
        <v>5</v>
      </c>
      <c r="C17" s="176">
        <v>0.75129999999999997</v>
      </c>
      <c r="D17" s="177"/>
      <c r="E17" s="178"/>
      <c r="F17" s="132">
        <v>0.75360000000000005</v>
      </c>
      <c r="G17" s="149">
        <v>0.77139999999999997</v>
      </c>
      <c r="H17" s="135">
        <f>G17-F17</f>
        <v>1.7799999999999927E-2</v>
      </c>
    </row>
    <row r="18" spans="1:8" ht="13.9" customHeight="1" x14ac:dyDescent="0.25">
      <c r="A18" s="30"/>
      <c r="B18" s="115" t="s">
        <v>6</v>
      </c>
      <c r="C18" s="176">
        <v>0</v>
      </c>
      <c r="D18" s="177"/>
      <c r="E18" s="178"/>
      <c r="F18" s="134"/>
      <c r="G18" s="134"/>
      <c r="H18" s="135"/>
    </row>
    <row r="20" spans="1:8" x14ac:dyDescent="0.25">
      <c r="B20" s="8" t="s">
        <v>231</v>
      </c>
    </row>
  </sheetData>
  <mergeCells count="13">
    <mergeCell ref="A8:H8"/>
    <mergeCell ref="A7:H7"/>
    <mergeCell ref="C17:E17"/>
    <mergeCell ref="C18:E18"/>
    <mergeCell ref="C12:E12"/>
    <mergeCell ref="C13:E13"/>
    <mergeCell ref="C14:E14"/>
    <mergeCell ref="C15:E15"/>
    <mergeCell ref="C16:E16"/>
    <mergeCell ref="A10:A11"/>
    <mergeCell ref="B10:B11"/>
    <mergeCell ref="C10:H10"/>
    <mergeCell ref="C11:E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M37" sqref="M37"/>
    </sheetView>
  </sheetViews>
  <sheetFormatPr defaultRowHeight="15" x14ac:dyDescent="0.25"/>
  <cols>
    <col min="2" max="2" width="36.28515625" customWidth="1"/>
    <col min="3" max="3" width="4.7109375" hidden="1" customWidth="1"/>
    <col min="4" max="4" width="5.85546875" hidden="1" customWidth="1"/>
    <col min="5" max="5" width="3.85546875" hidden="1" customWidth="1"/>
    <col min="6" max="7" width="12.28515625" customWidth="1"/>
    <col min="8" max="8" width="22.28515625" customWidth="1"/>
    <col min="14" max="14" width="25.42578125" customWidth="1"/>
  </cols>
  <sheetData>
    <row r="1" spans="1:14" x14ac:dyDescent="0.25">
      <c r="H1" s="23" t="s">
        <v>124</v>
      </c>
    </row>
    <row r="2" spans="1:14" x14ac:dyDescent="0.25">
      <c r="H2" s="23" t="s">
        <v>125</v>
      </c>
    </row>
    <row r="3" spans="1:14" x14ac:dyDescent="0.25">
      <c r="H3" s="23" t="s">
        <v>126</v>
      </c>
    </row>
    <row r="4" spans="1:14" x14ac:dyDescent="0.25">
      <c r="H4" s="23" t="s">
        <v>127</v>
      </c>
    </row>
    <row r="7" spans="1:14" s="71" customFormat="1" ht="18" customHeight="1" x14ac:dyDescent="0.25">
      <c r="A7" s="191" t="s">
        <v>227</v>
      </c>
      <c r="B7" s="175"/>
      <c r="C7" s="175"/>
      <c r="D7" s="175"/>
      <c r="E7" s="175"/>
      <c r="F7" s="175"/>
      <c r="G7" s="175"/>
      <c r="H7" s="175"/>
      <c r="I7" s="129"/>
      <c r="J7" s="129"/>
      <c r="K7" s="129"/>
      <c r="L7" s="129"/>
      <c r="M7" s="129"/>
      <c r="N7" s="129"/>
    </row>
    <row r="8" spans="1:14" s="71" customFormat="1" ht="18.600000000000001" customHeight="1" x14ac:dyDescent="0.25">
      <c r="A8" s="175"/>
      <c r="B8" s="175"/>
      <c r="C8" s="175"/>
      <c r="D8" s="175"/>
      <c r="E8" s="175"/>
      <c r="F8" s="175"/>
      <c r="G8" s="175"/>
      <c r="H8" s="175"/>
      <c r="I8" s="129"/>
      <c r="J8" s="129"/>
      <c r="K8" s="129"/>
      <c r="L8" s="129"/>
      <c r="M8" s="129"/>
      <c r="N8" s="129"/>
    </row>
    <row r="9" spans="1:14" s="71" customFormat="1" ht="16.5" customHeight="1" x14ac:dyDescent="0.25">
      <c r="A9" s="192"/>
      <c r="B9" s="192"/>
      <c r="C9" s="192"/>
      <c r="D9" s="192"/>
      <c r="E9" s="192"/>
      <c r="F9" s="192"/>
      <c r="G9" s="192"/>
      <c r="H9" s="192"/>
      <c r="I9" s="129"/>
      <c r="J9" s="129"/>
      <c r="K9" s="129"/>
      <c r="L9" s="129"/>
      <c r="M9" s="129"/>
      <c r="N9" s="129"/>
    </row>
    <row r="10" spans="1:14" ht="13.5" customHeight="1" x14ac:dyDescent="0.25">
      <c r="A10" s="40"/>
      <c r="B10" s="40"/>
      <c r="C10" s="40"/>
      <c r="D10" s="40"/>
      <c r="E10" s="59"/>
      <c r="F10" s="64"/>
      <c r="G10" s="141"/>
      <c r="H10" s="40"/>
      <c r="I10" s="3"/>
      <c r="J10" s="3"/>
      <c r="K10" s="3"/>
      <c r="L10" s="3"/>
      <c r="M10" s="3"/>
      <c r="N10" s="3"/>
    </row>
    <row r="11" spans="1:14" ht="15.75" x14ac:dyDescent="0.25">
      <c r="A11" s="151" t="s">
        <v>7</v>
      </c>
      <c r="B11" s="193" t="s">
        <v>0</v>
      </c>
      <c r="C11" s="188" t="s">
        <v>1</v>
      </c>
      <c r="D11" s="189"/>
      <c r="E11" s="189"/>
      <c r="F11" s="189"/>
      <c r="G11" s="189"/>
      <c r="H11" s="190"/>
    </row>
    <row r="12" spans="1:14" ht="31.5" x14ac:dyDescent="0.25">
      <c r="A12" s="151"/>
      <c r="B12" s="153"/>
      <c r="C12" s="154">
        <v>2020</v>
      </c>
      <c r="D12" s="155"/>
      <c r="E12" s="156"/>
      <c r="F12" s="69">
        <v>2021</v>
      </c>
      <c r="G12" s="142">
        <v>2022</v>
      </c>
      <c r="H12" s="25" t="s">
        <v>19</v>
      </c>
    </row>
    <row r="13" spans="1:14" x14ac:dyDescent="0.25">
      <c r="A13" s="67">
        <v>1</v>
      </c>
      <c r="B13" s="127">
        <v>2</v>
      </c>
      <c r="C13" s="185">
        <v>3</v>
      </c>
      <c r="D13" s="186"/>
      <c r="E13" s="187"/>
      <c r="F13" s="128">
        <v>4</v>
      </c>
      <c r="G13" s="140"/>
      <c r="H13" s="128">
        <v>5</v>
      </c>
      <c r="L13" s="116"/>
    </row>
    <row r="14" spans="1:14" ht="64.5" customHeight="1" x14ac:dyDescent="0.35">
      <c r="A14" s="30">
        <v>1</v>
      </c>
      <c r="B14" s="31" t="s">
        <v>129</v>
      </c>
      <c r="C14" s="154">
        <v>0.318</v>
      </c>
      <c r="D14" s="155"/>
      <c r="E14" s="156"/>
      <c r="F14" s="63">
        <v>0.13</v>
      </c>
      <c r="G14" s="138">
        <v>0</v>
      </c>
      <c r="H14" s="62">
        <f>((G14-F14)/F14*100)</f>
        <v>-100</v>
      </c>
    </row>
    <row r="15" spans="1:14" ht="15.75" x14ac:dyDescent="0.25">
      <c r="A15" s="30" t="s">
        <v>77</v>
      </c>
      <c r="B15" s="33" t="s">
        <v>3</v>
      </c>
      <c r="C15" s="154">
        <v>0</v>
      </c>
      <c r="D15" s="155"/>
      <c r="E15" s="156"/>
      <c r="F15" s="51"/>
      <c r="G15" s="136"/>
      <c r="H15" s="61">
        <v>0</v>
      </c>
    </row>
    <row r="16" spans="1:14" ht="15.75" x14ac:dyDescent="0.25">
      <c r="A16" s="30" t="s">
        <v>76</v>
      </c>
      <c r="B16" s="33" t="s">
        <v>4</v>
      </c>
      <c r="C16" s="154">
        <v>0</v>
      </c>
      <c r="D16" s="155"/>
      <c r="E16" s="156"/>
      <c r="F16" s="51"/>
      <c r="G16" s="136"/>
      <c r="H16" s="61">
        <v>0</v>
      </c>
    </row>
    <row r="17" spans="1:14" ht="15.75" x14ac:dyDescent="0.25">
      <c r="A17" s="30" t="s">
        <v>75</v>
      </c>
      <c r="B17" s="33" t="s">
        <v>5</v>
      </c>
      <c r="C17" s="154">
        <v>0</v>
      </c>
      <c r="D17" s="155"/>
      <c r="E17" s="156"/>
      <c r="F17" s="51"/>
      <c r="G17" s="136"/>
      <c r="H17" s="61">
        <v>0</v>
      </c>
    </row>
    <row r="18" spans="1:14" ht="13.9" customHeight="1" x14ac:dyDescent="0.25">
      <c r="A18" s="30" t="s">
        <v>74</v>
      </c>
      <c r="B18" s="34" t="s">
        <v>6</v>
      </c>
      <c r="C18" s="154">
        <v>0</v>
      </c>
      <c r="D18" s="155"/>
      <c r="E18" s="156"/>
      <c r="F18" s="35"/>
      <c r="G18" s="137"/>
      <c r="H18" s="65">
        <v>0</v>
      </c>
    </row>
    <row r="19" spans="1:14" ht="50.25" x14ac:dyDescent="0.25">
      <c r="A19" s="30">
        <v>2</v>
      </c>
      <c r="B19" s="41" t="s">
        <v>130</v>
      </c>
      <c r="C19" s="154">
        <v>1.1000000000000001</v>
      </c>
      <c r="D19" s="155"/>
      <c r="E19" s="156"/>
      <c r="F19" s="62">
        <v>0.6</v>
      </c>
      <c r="G19" s="62">
        <v>0</v>
      </c>
      <c r="H19" s="62">
        <f>((G19-F19)/F19*100)</f>
        <v>-100</v>
      </c>
    </row>
    <row r="20" spans="1:14" ht="15.75" x14ac:dyDescent="0.25">
      <c r="A20" s="42" t="s">
        <v>71</v>
      </c>
      <c r="B20" s="43" t="s">
        <v>3</v>
      </c>
      <c r="C20" s="154">
        <v>0</v>
      </c>
      <c r="D20" s="155"/>
      <c r="E20" s="156"/>
      <c r="F20" s="51"/>
      <c r="G20" s="136"/>
      <c r="H20" s="61">
        <v>0</v>
      </c>
    </row>
    <row r="21" spans="1:14" ht="15.75" x14ac:dyDescent="0.25">
      <c r="A21" s="30" t="s">
        <v>70</v>
      </c>
      <c r="B21" s="43" t="s">
        <v>4</v>
      </c>
      <c r="C21" s="154">
        <v>0</v>
      </c>
      <c r="D21" s="155"/>
      <c r="E21" s="156"/>
      <c r="F21" s="51"/>
      <c r="G21" s="136"/>
      <c r="H21" s="61">
        <v>0</v>
      </c>
    </row>
    <row r="22" spans="1:14" ht="15.75" x14ac:dyDescent="0.25">
      <c r="A22" s="30" t="s">
        <v>67</v>
      </c>
      <c r="B22" s="43" t="s">
        <v>5</v>
      </c>
      <c r="C22" s="154">
        <v>0</v>
      </c>
      <c r="D22" s="155"/>
      <c r="E22" s="156"/>
      <c r="F22" s="51"/>
      <c r="G22" s="136"/>
      <c r="H22" s="61">
        <v>0</v>
      </c>
    </row>
    <row r="23" spans="1:14" ht="15.75" x14ac:dyDescent="0.25">
      <c r="A23" s="30" t="s">
        <v>66</v>
      </c>
      <c r="B23" s="43" t="s">
        <v>6</v>
      </c>
      <c r="C23" s="154">
        <v>0</v>
      </c>
      <c r="D23" s="155"/>
      <c r="E23" s="156"/>
      <c r="F23" s="35"/>
      <c r="G23" s="137"/>
      <c r="H23" s="65">
        <v>0</v>
      </c>
    </row>
    <row r="24" spans="1:14" ht="160.5" x14ac:dyDescent="0.25">
      <c r="A24" s="30">
        <v>3</v>
      </c>
      <c r="B24" s="44" t="s">
        <v>131</v>
      </c>
      <c r="C24" s="154">
        <v>0.17</v>
      </c>
      <c r="D24" s="155"/>
      <c r="E24" s="156"/>
      <c r="F24" s="60">
        <v>0.17699999999999999</v>
      </c>
      <c r="G24" s="147">
        <v>0</v>
      </c>
      <c r="H24" s="62">
        <f>((G24-F24)/F24*100)</f>
        <v>-100</v>
      </c>
      <c r="J24" s="130"/>
      <c r="K24" s="130"/>
      <c r="L24" s="130"/>
      <c r="M24" s="130"/>
      <c r="N24" s="130"/>
    </row>
    <row r="25" spans="1:14" ht="24" customHeight="1" x14ac:dyDescent="0.25">
      <c r="A25" s="42" t="s">
        <v>63</v>
      </c>
      <c r="B25" s="33" t="s">
        <v>3</v>
      </c>
      <c r="C25" s="154">
        <v>0</v>
      </c>
      <c r="D25" s="155"/>
      <c r="E25" s="156"/>
      <c r="F25" s="51"/>
      <c r="G25" s="136"/>
      <c r="H25" s="61">
        <v>0</v>
      </c>
    </row>
    <row r="26" spans="1:14" ht="15.75" x14ac:dyDescent="0.25">
      <c r="A26" s="30" t="s">
        <v>62</v>
      </c>
      <c r="B26" s="33" t="s">
        <v>4</v>
      </c>
      <c r="C26" s="154">
        <v>0</v>
      </c>
      <c r="D26" s="155"/>
      <c r="E26" s="156"/>
      <c r="F26" s="51"/>
      <c r="G26" s="136"/>
      <c r="H26" s="61">
        <v>0</v>
      </c>
    </row>
    <row r="27" spans="1:14" ht="15.75" x14ac:dyDescent="0.25">
      <c r="A27" s="30" t="s">
        <v>61</v>
      </c>
      <c r="B27" s="33" t="s">
        <v>5</v>
      </c>
      <c r="C27" s="154">
        <v>0</v>
      </c>
      <c r="D27" s="155"/>
      <c r="E27" s="156"/>
      <c r="F27" s="51"/>
      <c r="G27" s="136"/>
      <c r="H27" s="61">
        <v>0</v>
      </c>
    </row>
    <row r="28" spans="1:14" ht="15.75" x14ac:dyDescent="0.25">
      <c r="A28" s="30" t="s">
        <v>60</v>
      </c>
      <c r="B28" s="33" t="s">
        <v>6</v>
      </c>
      <c r="C28" s="154">
        <v>0</v>
      </c>
      <c r="D28" s="155"/>
      <c r="E28" s="156"/>
      <c r="F28" s="35"/>
      <c r="G28" s="137"/>
      <c r="H28" s="61">
        <v>0</v>
      </c>
    </row>
    <row r="29" spans="1:14" ht="160.5" x14ac:dyDescent="0.35">
      <c r="A29" s="30">
        <v>4</v>
      </c>
      <c r="B29" s="45" t="s">
        <v>132</v>
      </c>
      <c r="C29" s="154">
        <v>0.54</v>
      </c>
      <c r="D29" s="155"/>
      <c r="E29" s="156"/>
      <c r="F29" s="51">
        <v>0.69</v>
      </c>
      <c r="G29" s="138">
        <v>0</v>
      </c>
      <c r="H29" s="62">
        <f>((G29-F29)/F29*100)</f>
        <v>-100</v>
      </c>
    </row>
    <row r="30" spans="1:14" ht="15.75" x14ac:dyDescent="0.25">
      <c r="A30" s="42" t="s">
        <v>80</v>
      </c>
      <c r="B30" s="33" t="s">
        <v>3</v>
      </c>
      <c r="C30" s="154">
        <v>0</v>
      </c>
      <c r="D30" s="155"/>
      <c r="E30" s="156"/>
      <c r="F30" s="51"/>
      <c r="G30" s="136"/>
      <c r="H30" s="61">
        <v>0</v>
      </c>
    </row>
    <row r="31" spans="1:14" ht="15.75" x14ac:dyDescent="0.25">
      <c r="A31" s="30" t="s">
        <v>81</v>
      </c>
      <c r="B31" s="33" t="s">
        <v>4</v>
      </c>
      <c r="C31" s="154">
        <v>0</v>
      </c>
      <c r="D31" s="155"/>
      <c r="E31" s="156"/>
      <c r="F31" s="51"/>
      <c r="G31" s="136"/>
      <c r="H31" s="61">
        <v>0</v>
      </c>
    </row>
    <row r="32" spans="1:14" ht="15.75" x14ac:dyDescent="0.25">
      <c r="A32" s="30" t="s">
        <v>82</v>
      </c>
      <c r="B32" s="33" t="s">
        <v>5</v>
      </c>
      <c r="C32" s="154">
        <v>0</v>
      </c>
      <c r="D32" s="155"/>
      <c r="E32" s="156"/>
      <c r="F32" s="51"/>
      <c r="G32" s="136"/>
      <c r="H32" s="61">
        <v>0</v>
      </c>
    </row>
    <row r="33" spans="1:8" ht="15.75" x14ac:dyDescent="0.25">
      <c r="A33" s="30" t="s">
        <v>83</v>
      </c>
      <c r="B33" s="33" t="s">
        <v>6</v>
      </c>
      <c r="C33" s="154">
        <v>0</v>
      </c>
      <c r="D33" s="155"/>
      <c r="E33" s="156"/>
      <c r="F33" s="51"/>
      <c r="G33" s="136"/>
      <c r="H33" s="61">
        <v>0</v>
      </c>
    </row>
    <row r="34" spans="1:8" ht="78.75" x14ac:dyDescent="0.25">
      <c r="A34" s="30">
        <v>5</v>
      </c>
      <c r="B34" s="45" t="s">
        <v>8</v>
      </c>
      <c r="C34" s="154">
        <v>0</v>
      </c>
      <c r="D34" s="155"/>
      <c r="E34" s="156"/>
      <c r="F34" s="51">
        <v>0</v>
      </c>
      <c r="G34" s="136">
        <v>0</v>
      </c>
      <c r="H34" s="61">
        <v>0</v>
      </c>
    </row>
    <row r="35" spans="1:8" ht="110.25" x14ac:dyDescent="0.25">
      <c r="A35" s="42" t="s">
        <v>84</v>
      </c>
      <c r="B35" s="45" t="s">
        <v>9</v>
      </c>
      <c r="C35" s="154">
        <v>2</v>
      </c>
      <c r="D35" s="155"/>
      <c r="E35" s="156"/>
      <c r="F35" s="51">
        <v>1</v>
      </c>
      <c r="G35" s="138">
        <v>0</v>
      </c>
      <c r="H35" s="62">
        <f>((G35-F35)/F35*100)</f>
        <v>-100</v>
      </c>
    </row>
  </sheetData>
  <mergeCells count="28">
    <mergeCell ref="C32:E32"/>
    <mergeCell ref="C33:E33"/>
    <mergeCell ref="C34:E34"/>
    <mergeCell ref="C35:E35"/>
    <mergeCell ref="C27:E27"/>
    <mergeCell ref="C28:E28"/>
    <mergeCell ref="C29:E29"/>
    <mergeCell ref="C30:E30"/>
    <mergeCell ref="C31:E31"/>
    <mergeCell ref="C22:E22"/>
    <mergeCell ref="C23:E23"/>
    <mergeCell ref="C24:E24"/>
    <mergeCell ref="C25:E25"/>
    <mergeCell ref="C26:E26"/>
    <mergeCell ref="C11:H11"/>
    <mergeCell ref="A7:H9"/>
    <mergeCell ref="A11:A12"/>
    <mergeCell ref="B11:B12"/>
    <mergeCell ref="C12:E12"/>
    <mergeCell ref="C18:E18"/>
    <mergeCell ref="C19:E19"/>
    <mergeCell ref="C20:E20"/>
    <mergeCell ref="C21:E21"/>
    <mergeCell ref="C13:E13"/>
    <mergeCell ref="C14:E14"/>
    <mergeCell ref="C15:E15"/>
    <mergeCell ref="C16:E16"/>
    <mergeCell ref="C17:E17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opLeftCell="A4" zoomScale="70" zoomScaleNormal="70" workbookViewId="0">
      <selection activeCell="S18" sqref="S18"/>
    </sheetView>
  </sheetViews>
  <sheetFormatPr defaultColWidth="9.140625" defaultRowHeight="21" x14ac:dyDescent="0.35"/>
  <cols>
    <col min="1" max="1" width="9.140625" style="11"/>
    <col min="2" max="2" width="19.42578125" style="11" customWidth="1"/>
    <col min="3" max="3" width="8.140625" style="11" customWidth="1"/>
    <col min="4" max="5" width="7.140625" style="11" customWidth="1"/>
    <col min="6" max="6" width="5.85546875" style="11" customWidth="1"/>
    <col min="7" max="7" width="5.7109375" style="11" customWidth="1"/>
    <col min="8" max="9" width="7.140625" style="11" customWidth="1"/>
    <col min="10" max="10" width="5.85546875" style="11" customWidth="1"/>
    <col min="11" max="11" width="8.28515625" style="11" customWidth="1"/>
    <col min="12" max="12" width="8.42578125" style="11" customWidth="1"/>
    <col min="13" max="13" width="7.140625" style="11" customWidth="1"/>
    <col min="14" max="14" width="8.42578125" style="11" customWidth="1"/>
    <col min="15" max="15" width="5.7109375" style="11" customWidth="1"/>
    <col min="16" max="16" width="10.85546875" style="11" customWidth="1"/>
    <col min="17" max="17" width="10.140625" style="11" customWidth="1"/>
    <col min="18" max="18" width="10.5703125" style="11" customWidth="1"/>
    <col min="19" max="19" width="40.28515625" style="11" customWidth="1"/>
    <col min="20" max="20" width="21" style="11" customWidth="1"/>
    <col min="21" max="16384" width="9.140625" style="11"/>
  </cols>
  <sheetData>
    <row r="1" spans="1:20" s="16" customFormat="1" ht="15.75" x14ac:dyDescent="0.25">
      <c r="T1" s="26" t="s">
        <v>124</v>
      </c>
    </row>
    <row r="2" spans="1:20" s="16" customFormat="1" ht="15.75" x14ac:dyDescent="0.25">
      <c r="T2" s="26" t="s">
        <v>125</v>
      </c>
    </row>
    <row r="3" spans="1:20" s="16" customFormat="1" ht="15.75" x14ac:dyDescent="0.25">
      <c r="T3" s="26" t="s">
        <v>126</v>
      </c>
    </row>
    <row r="4" spans="1:20" s="16" customFormat="1" ht="15.75" x14ac:dyDescent="0.25">
      <c r="T4" s="26" t="s">
        <v>127</v>
      </c>
    </row>
    <row r="6" spans="1:20" s="82" customFormat="1" ht="43.15" customHeight="1" x14ac:dyDescent="0.35">
      <c r="A6" s="198" t="s">
        <v>210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</row>
    <row r="7" spans="1:20" ht="18.600000000000001" customHeight="1" x14ac:dyDescent="0.35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263.25" customHeight="1" x14ac:dyDescent="0.35">
      <c r="A8" s="200" t="s">
        <v>7</v>
      </c>
      <c r="B8" s="194" t="s">
        <v>10</v>
      </c>
      <c r="C8" s="194" t="s">
        <v>133</v>
      </c>
      <c r="D8" s="195"/>
      <c r="E8" s="195"/>
      <c r="F8" s="195"/>
      <c r="G8" s="194" t="s">
        <v>134</v>
      </c>
      <c r="H8" s="195"/>
      <c r="I8" s="195"/>
      <c r="J8" s="195"/>
      <c r="K8" s="196" t="s">
        <v>135</v>
      </c>
      <c r="L8" s="195"/>
      <c r="M8" s="195"/>
      <c r="N8" s="195"/>
      <c r="O8" s="194" t="s">
        <v>136</v>
      </c>
      <c r="P8" s="195"/>
      <c r="Q8" s="195"/>
      <c r="R8" s="195"/>
      <c r="S8" s="196" t="s">
        <v>11</v>
      </c>
      <c r="T8" s="194" t="s">
        <v>12</v>
      </c>
    </row>
    <row r="9" spans="1:20" ht="29.25" customHeight="1" x14ac:dyDescent="0.35">
      <c r="A9" s="197"/>
      <c r="B9" s="197"/>
      <c r="C9" s="48" t="s">
        <v>13</v>
      </c>
      <c r="D9" s="48" t="s">
        <v>14</v>
      </c>
      <c r="E9" s="48" t="s">
        <v>15</v>
      </c>
      <c r="F9" s="48" t="s">
        <v>16</v>
      </c>
      <c r="G9" s="49" t="s">
        <v>13</v>
      </c>
      <c r="H9" s="49" t="s">
        <v>14</v>
      </c>
      <c r="I9" s="49" t="s">
        <v>15</v>
      </c>
      <c r="J9" s="49" t="s">
        <v>16</v>
      </c>
      <c r="K9" s="24" t="s">
        <v>13</v>
      </c>
      <c r="L9" s="49" t="s">
        <v>14</v>
      </c>
      <c r="M9" s="49" t="s">
        <v>15</v>
      </c>
      <c r="N9" s="49" t="s">
        <v>16</v>
      </c>
      <c r="O9" s="24" t="s">
        <v>13</v>
      </c>
      <c r="P9" s="49" t="s">
        <v>14</v>
      </c>
      <c r="Q9" s="49" t="s">
        <v>15</v>
      </c>
      <c r="R9" s="49" t="s">
        <v>16</v>
      </c>
      <c r="S9" s="197"/>
      <c r="T9" s="197"/>
    </row>
    <row r="10" spans="1:20" x14ac:dyDescent="0.35">
      <c r="A10" s="50">
        <v>1</v>
      </c>
      <c r="B10" s="48">
        <v>2</v>
      </c>
      <c r="C10" s="48">
        <v>3</v>
      </c>
      <c r="D10" s="48">
        <v>4</v>
      </c>
      <c r="E10" s="48">
        <v>5</v>
      </c>
      <c r="F10" s="48">
        <v>6</v>
      </c>
      <c r="G10" s="49">
        <v>7</v>
      </c>
      <c r="H10" s="49">
        <v>8</v>
      </c>
      <c r="I10" s="49">
        <v>9</v>
      </c>
      <c r="J10" s="49">
        <v>10</v>
      </c>
      <c r="K10" s="48">
        <v>11</v>
      </c>
      <c r="L10" s="48">
        <v>12</v>
      </c>
      <c r="M10" s="48">
        <v>13</v>
      </c>
      <c r="N10" s="48">
        <v>14</v>
      </c>
      <c r="O10" s="49">
        <v>15</v>
      </c>
      <c r="P10" s="49">
        <v>16</v>
      </c>
      <c r="Q10" s="49">
        <v>17</v>
      </c>
      <c r="R10" s="49">
        <v>18</v>
      </c>
      <c r="S10" s="49">
        <v>19</v>
      </c>
      <c r="T10" s="49">
        <v>20</v>
      </c>
    </row>
    <row r="11" spans="1:20" ht="75" x14ac:dyDescent="0.35">
      <c r="A11" s="48">
        <v>1</v>
      </c>
      <c r="B11" s="15" t="s">
        <v>189</v>
      </c>
      <c r="C11" s="126">
        <v>0</v>
      </c>
      <c r="D11" s="126">
        <v>0</v>
      </c>
      <c r="E11" s="126">
        <v>0</v>
      </c>
      <c r="F11" s="126">
        <v>0</v>
      </c>
      <c r="G11" s="126">
        <v>0</v>
      </c>
      <c r="H11" s="126">
        <v>0</v>
      </c>
      <c r="I11" s="126">
        <v>0</v>
      </c>
      <c r="J11" s="126">
        <v>0</v>
      </c>
      <c r="K11" s="126">
        <v>0</v>
      </c>
      <c r="L11" s="126">
        <v>0</v>
      </c>
      <c r="M11" s="126">
        <v>0</v>
      </c>
      <c r="N11" s="126">
        <v>0</v>
      </c>
      <c r="O11" s="126">
        <v>0</v>
      </c>
      <c r="P11" s="126">
        <v>0</v>
      </c>
      <c r="Q11" s="126">
        <v>0</v>
      </c>
      <c r="R11" s="126">
        <v>0</v>
      </c>
      <c r="S11" s="48">
        <v>0</v>
      </c>
      <c r="T11" s="48">
        <v>0</v>
      </c>
    </row>
  </sheetData>
  <mergeCells count="9">
    <mergeCell ref="O8:R8"/>
    <mergeCell ref="S8:S9"/>
    <mergeCell ref="T8:T9"/>
    <mergeCell ref="A6:T6"/>
    <mergeCell ref="C8:F8"/>
    <mergeCell ref="A8:A9"/>
    <mergeCell ref="B8:B9"/>
    <mergeCell ref="G8:J8"/>
    <mergeCell ref="K8:N8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A6" sqref="A6:P9"/>
    </sheetView>
  </sheetViews>
  <sheetFormatPr defaultRowHeight="15" x14ac:dyDescent="0.25"/>
  <sheetData>
    <row r="1" spans="1:16" s="16" customFormat="1" ht="15.75" x14ac:dyDescent="0.25">
      <c r="P1" s="26" t="s">
        <v>124</v>
      </c>
    </row>
    <row r="2" spans="1:16" s="16" customFormat="1" ht="15.75" x14ac:dyDescent="0.25">
      <c r="P2" s="26" t="s">
        <v>125</v>
      </c>
    </row>
    <row r="3" spans="1:16" s="16" customFormat="1" ht="15.75" x14ac:dyDescent="0.25">
      <c r="P3" s="26" t="s">
        <v>126</v>
      </c>
    </row>
    <row r="4" spans="1:16" s="16" customFormat="1" ht="15.75" x14ac:dyDescent="0.25">
      <c r="P4" s="26" t="s">
        <v>127</v>
      </c>
    </row>
    <row r="6" spans="1:16" x14ac:dyDescent="0.25">
      <c r="A6" s="201" t="s">
        <v>233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</row>
    <row r="7" spans="1:16" x14ac:dyDescent="0.25">
      <c r="A7" s="202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</row>
    <row r="8" spans="1:16" x14ac:dyDescent="0.25">
      <c r="A8" s="202"/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</row>
    <row r="9" spans="1:16" ht="72.599999999999994" customHeight="1" x14ac:dyDescent="0.25">
      <c r="A9" s="202"/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</row>
  </sheetData>
  <mergeCells count="1">
    <mergeCell ref="A6:P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F13" sqref="F13"/>
    </sheetView>
  </sheetViews>
  <sheetFormatPr defaultRowHeight="15" x14ac:dyDescent="0.25"/>
  <sheetData>
    <row r="1" spans="1:16" s="16" customFormat="1" ht="15.75" x14ac:dyDescent="0.25">
      <c r="P1" s="26" t="s">
        <v>124</v>
      </c>
    </row>
    <row r="2" spans="1:16" s="16" customFormat="1" ht="15.75" x14ac:dyDescent="0.25">
      <c r="P2" s="26" t="s">
        <v>125</v>
      </c>
    </row>
    <row r="3" spans="1:16" s="16" customFormat="1" ht="15.75" x14ac:dyDescent="0.25">
      <c r="P3" s="26" t="s">
        <v>126</v>
      </c>
    </row>
    <row r="4" spans="1:16" s="16" customFormat="1" ht="15.75" x14ac:dyDescent="0.25">
      <c r="P4" s="26" t="s">
        <v>127</v>
      </c>
    </row>
    <row r="6" spans="1:16" s="71" customFormat="1" x14ac:dyDescent="0.25">
      <c r="A6" s="203" t="s">
        <v>211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</row>
    <row r="7" spans="1:16" s="71" customFormat="1" x14ac:dyDescent="0.25">
      <c r="A7" s="204"/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</row>
    <row r="8" spans="1:16" s="71" customFormat="1" x14ac:dyDescent="0.25">
      <c r="A8" s="204"/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</row>
    <row r="9" spans="1:16" s="71" customFormat="1" x14ac:dyDescent="0.25">
      <c r="A9" s="204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</row>
    <row r="10" spans="1:16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</row>
    <row r="11" spans="1:16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</row>
  </sheetData>
  <mergeCells count="1">
    <mergeCell ref="A6:P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F10" sqref="F10"/>
    </sheetView>
  </sheetViews>
  <sheetFormatPr defaultRowHeight="15" x14ac:dyDescent="0.25"/>
  <cols>
    <col min="1" max="1" width="6.28515625" customWidth="1"/>
    <col min="2" max="2" width="12.85546875" customWidth="1"/>
    <col min="3" max="3" width="19.140625" customWidth="1"/>
    <col min="4" max="4" width="17.5703125" customWidth="1"/>
    <col min="5" max="5" width="17.7109375" customWidth="1"/>
    <col min="6" max="6" width="20.7109375" customWidth="1"/>
    <col min="7" max="7" width="15.28515625" customWidth="1"/>
    <col min="8" max="8" width="16.7109375" customWidth="1"/>
    <col min="10" max="10" width="7.28515625" customWidth="1"/>
  </cols>
  <sheetData>
    <row r="1" spans="1:12" s="11" customFormat="1" ht="15.6" customHeight="1" x14ac:dyDescent="0.35">
      <c r="L1" s="26" t="s">
        <v>124</v>
      </c>
    </row>
    <row r="2" spans="1:12" s="11" customFormat="1" ht="13.15" customHeight="1" x14ac:dyDescent="0.35">
      <c r="L2" s="26" t="s">
        <v>125</v>
      </c>
    </row>
    <row r="3" spans="1:12" s="11" customFormat="1" ht="15" customHeight="1" x14ac:dyDescent="0.35">
      <c r="L3" s="26" t="s">
        <v>126</v>
      </c>
    </row>
    <row r="4" spans="1:12" s="11" customFormat="1" ht="14.45" customHeight="1" x14ac:dyDescent="0.35">
      <c r="L4" s="26" t="s">
        <v>127</v>
      </c>
    </row>
    <row r="7" spans="1:12" ht="14.45" customHeight="1" x14ac:dyDescent="0.25">
      <c r="A7" s="205" t="s">
        <v>116</v>
      </c>
      <c r="B7" s="205" t="s">
        <v>95</v>
      </c>
      <c r="C7" s="205" t="s">
        <v>169</v>
      </c>
      <c r="D7" s="205"/>
      <c r="E7" s="205" t="s">
        <v>170</v>
      </c>
      <c r="F7" s="205"/>
      <c r="G7" s="205"/>
      <c r="H7" s="206" t="s">
        <v>171</v>
      </c>
    </row>
    <row r="8" spans="1:12" ht="102.6" customHeight="1" x14ac:dyDescent="0.25">
      <c r="A8" s="205"/>
      <c r="B8" s="205"/>
      <c r="C8" s="87" t="s">
        <v>172</v>
      </c>
      <c r="D8" s="87" t="s">
        <v>173</v>
      </c>
      <c r="E8" s="87" t="s">
        <v>174</v>
      </c>
      <c r="F8" s="87" t="s">
        <v>167</v>
      </c>
      <c r="G8" s="87" t="s">
        <v>175</v>
      </c>
      <c r="H8" s="206"/>
    </row>
    <row r="9" spans="1:12" x14ac:dyDescent="0.25">
      <c r="A9" s="87"/>
      <c r="B9" s="87"/>
      <c r="C9" s="87"/>
      <c r="D9" s="87"/>
      <c r="E9" s="87"/>
      <c r="F9" s="87"/>
      <c r="G9" s="87"/>
      <c r="H9" s="88"/>
    </row>
    <row r="10" spans="1:12" ht="63.6" customHeight="1" x14ac:dyDescent="0.25">
      <c r="A10" s="118">
        <v>1</v>
      </c>
      <c r="B10" s="89" t="s">
        <v>176</v>
      </c>
      <c r="C10" s="89" t="s">
        <v>178</v>
      </c>
      <c r="D10" s="91" t="s">
        <v>168</v>
      </c>
      <c r="E10" s="89" t="s">
        <v>180</v>
      </c>
      <c r="F10" s="89" t="s">
        <v>182</v>
      </c>
      <c r="G10" s="93">
        <v>6.25</v>
      </c>
      <c r="H10" s="90" t="s">
        <v>115</v>
      </c>
    </row>
    <row r="11" spans="1:12" ht="52.9" customHeight="1" x14ac:dyDescent="0.25">
      <c r="A11" s="118">
        <v>2</v>
      </c>
      <c r="B11" s="89" t="s">
        <v>177</v>
      </c>
      <c r="C11" s="89" t="s">
        <v>178</v>
      </c>
      <c r="D11" s="89" t="s">
        <v>179</v>
      </c>
      <c r="E11" s="92" t="s">
        <v>181</v>
      </c>
      <c r="F11" s="89" t="s">
        <v>183</v>
      </c>
      <c r="G11" s="93">
        <v>6.25</v>
      </c>
      <c r="H11" s="90" t="s">
        <v>184</v>
      </c>
    </row>
    <row r="14" spans="1:12" ht="15.6" customHeight="1" x14ac:dyDescent="0.25"/>
  </sheetData>
  <mergeCells count="5">
    <mergeCell ref="C7:D7"/>
    <mergeCell ref="E7:G7"/>
    <mergeCell ref="H7:H8"/>
    <mergeCell ref="A7:A8"/>
    <mergeCell ref="B7:B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1.4</vt:lpstr>
      <vt:lpstr>2.1</vt:lpstr>
      <vt:lpstr>2.2</vt:lpstr>
      <vt:lpstr>2.3</vt:lpstr>
      <vt:lpstr>2.4</vt:lpstr>
      <vt:lpstr>3.1</vt:lpstr>
      <vt:lpstr>3.2</vt:lpstr>
      <vt:lpstr>3.3</vt:lpstr>
      <vt:lpstr>3.4</vt:lpstr>
      <vt:lpstr>3.5</vt:lpstr>
      <vt:lpstr>4.1</vt:lpstr>
      <vt:lpstr>4.2</vt:lpstr>
      <vt:lpstr>4.3</vt:lpstr>
      <vt:lpstr>4.4-4.8</vt:lpstr>
      <vt:lpstr>4.9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2023-02-17T12:43:09Z</dcterms:modified>
</cp:coreProperties>
</file>